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2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89" i="1" l="1"/>
  <c r="D90" i="1"/>
  <c r="J91" i="1"/>
  <c r="H91" i="1"/>
  <c r="D91" i="1"/>
  <c r="J88" i="1" l="1"/>
  <c r="H88" i="1"/>
  <c r="D88" i="1" s="1"/>
  <c r="M87" i="1"/>
  <c r="J87" i="1"/>
  <c r="H87" i="1"/>
  <c r="D87" i="1" l="1"/>
  <c r="A1" i="1"/>
  <c r="I500" i="1"/>
  <c r="G500" i="1"/>
  <c r="F500" i="1"/>
  <c r="E500" i="1"/>
  <c r="J499" i="1"/>
  <c r="D499" i="1" s="1"/>
  <c r="J498" i="1"/>
  <c r="D498" i="1"/>
  <c r="J497" i="1"/>
  <c r="D497" i="1"/>
  <c r="J496" i="1"/>
  <c r="D496" i="1"/>
  <c r="J495" i="1"/>
  <c r="D495" i="1"/>
  <c r="J494" i="1"/>
  <c r="D494" i="1"/>
  <c r="J493" i="1"/>
  <c r="D493" i="1"/>
  <c r="J492" i="1"/>
  <c r="D492" i="1"/>
  <c r="J491" i="1"/>
  <c r="D491" i="1"/>
  <c r="J490" i="1"/>
  <c r="D490" i="1"/>
  <c r="J489" i="1"/>
  <c r="D489" i="1"/>
  <c r="J488" i="1"/>
  <c r="D488" i="1"/>
  <c r="J487" i="1"/>
  <c r="D487" i="1"/>
  <c r="J486" i="1"/>
  <c r="D486" i="1"/>
  <c r="J485" i="1"/>
  <c r="D485" i="1"/>
  <c r="J484" i="1"/>
  <c r="D484" i="1"/>
  <c r="J483" i="1"/>
  <c r="D483" i="1"/>
  <c r="J482" i="1"/>
  <c r="D482" i="1"/>
  <c r="J481" i="1"/>
  <c r="D481" i="1"/>
  <c r="J480" i="1"/>
  <c r="H480" i="1"/>
  <c r="D480" i="1" s="1"/>
  <c r="J479" i="1"/>
  <c r="H479" i="1"/>
  <c r="D479" i="1" s="1"/>
  <c r="J478" i="1"/>
  <c r="H478" i="1"/>
  <c r="J477" i="1"/>
  <c r="H477" i="1"/>
  <c r="D477" i="1" s="1"/>
  <c r="J476" i="1"/>
  <c r="H476" i="1"/>
  <c r="J475" i="1"/>
  <c r="H475" i="1"/>
  <c r="J474" i="1"/>
  <c r="H474" i="1"/>
  <c r="J473" i="1"/>
  <c r="H473" i="1"/>
  <c r="D473" i="1" s="1"/>
  <c r="J472" i="1"/>
  <c r="H472" i="1"/>
  <c r="L471" i="1"/>
  <c r="J471" i="1"/>
  <c r="H471" i="1"/>
  <c r="J470" i="1"/>
  <c r="H470" i="1"/>
  <c r="L469" i="1"/>
  <c r="J469" i="1"/>
  <c r="H469" i="1"/>
  <c r="D469" i="1" s="1"/>
  <c r="J468" i="1"/>
  <c r="H468" i="1"/>
  <c r="J467" i="1"/>
  <c r="H467" i="1"/>
  <c r="J466" i="1"/>
  <c r="H466" i="1"/>
  <c r="J465" i="1"/>
  <c r="H465" i="1"/>
  <c r="J464" i="1"/>
  <c r="H464" i="1"/>
  <c r="J463" i="1"/>
  <c r="H463" i="1"/>
  <c r="J462" i="1"/>
  <c r="H462" i="1"/>
  <c r="J461" i="1"/>
  <c r="H461" i="1"/>
  <c r="D461" i="1" s="1"/>
  <c r="J460" i="1"/>
  <c r="H460" i="1"/>
  <c r="J459" i="1"/>
  <c r="H459" i="1"/>
  <c r="J458" i="1"/>
  <c r="H458" i="1"/>
  <c r="J457" i="1"/>
  <c r="H457" i="1"/>
  <c r="J456" i="1"/>
  <c r="H456" i="1"/>
  <c r="J455" i="1"/>
  <c r="H455" i="1"/>
  <c r="J454" i="1"/>
  <c r="H454" i="1"/>
  <c r="J453" i="1"/>
  <c r="H453" i="1"/>
  <c r="J452" i="1"/>
  <c r="H452" i="1"/>
  <c r="J451" i="1"/>
  <c r="H451" i="1"/>
  <c r="J450" i="1"/>
  <c r="H450" i="1"/>
  <c r="J449" i="1"/>
  <c r="H449" i="1"/>
  <c r="J448" i="1"/>
  <c r="H448" i="1"/>
  <c r="J447" i="1"/>
  <c r="H447" i="1"/>
  <c r="J446" i="1"/>
  <c r="H446" i="1"/>
  <c r="J445" i="1"/>
  <c r="H445" i="1"/>
  <c r="D445" i="1" s="1"/>
  <c r="J444" i="1"/>
  <c r="H444" i="1"/>
  <c r="J443" i="1"/>
  <c r="H443" i="1"/>
  <c r="J442" i="1"/>
  <c r="H442" i="1"/>
  <c r="J441" i="1"/>
  <c r="H441" i="1"/>
  <c r="J440" i="1"/>
  <c r="H440" i="1"/>
  <c r="J439" i="1"/>
  <c r="H439" i="1"/>
  <c r="J438" i="1"/>
  <c r="H438" i="1"/>
  <c r="J437" i="1"/>
  <c r="H437" i="1"/>
  <c r="J436" i="1"/>
  <c r="H436" i="1"/>
  <c r="J435" i="1"/>
  <c r="H435" i="1"/>
  <c r="J434" i="1"/>
  <c r="H434" i="1"/>
  <c r="J433" i="1"/>
  <c r="H433" i="1"/>
  <c r="J432" i="1"/>
  <c r="H432" i="1"/>
  <c r="J431" i="1"/>
  <c r="H431" i="1"/>
  <c r="J430" i="1"/>
  <c r="H430" i="1"/>
  <c r="J429" i="1"/>
  <c r="H429" i="1"/>
  <c r="D429" i="1" s="1"/>
  <c r="J428" i="1"/>
  <c r="H428" i="1"/>
  <c r="J427" i="1"/>
  <c r="H427" i="1"/>
  <c r="J426" i="1"/>
  <c r="H426" i="1"/>
  <c r="J425" i="1"/>
  <c r="H425" i="1"/>
  <c r="J424" i="1"/>
  <c r="H424" i="1"/>
  <c r="J423" i="1"/>
  <c r="H423" i="1"/>
  <c r="J422" i="1"/>
  <c r="H422" i="1"/>
  <c r="J421" i="1"/>
  <c r="H421" i="1"/>
  <c r="J420" i="1"/>
  <c r="H420" i="1"/>
  <c r="J419" i="1"/>
  <c r="H419" i="1"/>
  <c r="J418" i="1"/>
  <c r="H418" i="1"/>
  <c r="J417" i="1"/>
  <c r="H417" i="1"/>
  <c r="J416" i="1"/>
  <c r="H416" i="1"/>
  <c r="J415" i="1"/>
  <c r="H415" i="1"/>
  <c r="J414" i="1"/>
  <c r="H414" i="1"/>
  <c r="J413" i="1"/>
  <c r="H413" i="1"/>
  <c r="D413" i="1" s="1"/>
  <c r="J412" i="1"/>
  <c r="H412" i="1"/>
  <c r="J411" i="1"/>
  <c r="H411" i="1"/>
  <c r="D411" i="1" s="1"/>
  <c r="J410" i="1"/>
  <c r="H410" i="1"/>
  <c r="J409" i="1"/>
  <c r="H409" i="1"/>
  <c r="D409" i="1" s="1"/>
  <c r="H408" i="1"/>
  <c r="J407" i="1"/>
  <c r="H407" i="1"/>
  <c r="J406" i="1"/>
  <c r="H406" i="1"/>
  <c r="J405" i="1"/>
  <c r="D405" i="1" s="1"/>
  <c r="J404" i="1"/>
  <c r="D404" i="1" s="1"/>
  <c r="J403" i="1"/>
  <c r="D403" i="1" s="1"/>
  <c r="J402" i="1"/>
  <c r="D402" i="1" s="1"/>
  <c r="J401" i="1"/>
  <c r="D401" i="1" s="1"/>
  <c r="J400" i="1"/>
  <c r="D400" i="1" s="1"/>
  <c r="J399" i="1"/>
  <c r="D399" i="1" s="1"/>
  <c r="J398" i="1"/>
  <c r="D398" i="1" s="1"/>
  <c r="J397" i="1"/>
  <c r="D397" i="1" s="1"/>
  <c r="J396" i="1"/>
  <c r="D396" i="1" s="1"/>
  <c r="J395" i="1"/>
  <c r="D395" i="1" s="1"/>
  <c r="J394" i="1"/>
  <c r="D394" i="1" s="1"/>
  <c r="J393" i="1"/>
  <c r="D393" i="1" s="1"/>
  <c r="J392" i="1"/>
  <c r="D392" i="1" s="1"/>
  <c r="J391" i="1"/>
  <c r="D391" i="1" s="1"/>
  <c r="J390" i="1"/>
  <c r="D390" i="1" s="1"/>
  <c r="J389" i="1"/>
  <c r="D389" i="1" s="1"/>
  <c r="J388" i="1"/>
  <c r="D388" i="1" s="1"/>
  <c r="J387" i="1"/>
  <c r="D387" i="1" s="1"/>
  <c r="J386" i="1"/>
  <c r="D386" i="1" s="1"/>
  <c r="J385" i="1"/>
  <c r="D385" i="1" s="1"/>
  <c r="J384" i="1"/>
  <c r="D384" i="1" s="1"/>
  <c r="J383" i="1"/>
  <c r="D383" i="1" s="1"/>
  <c r="J382" i="1"/>
  <c r="D382" i="1" s="1"/>
  <c r="J381" i="1"/>
  <c r="D381" i="1" s="1"/>
  <c r="J380" i="1"/>
  <c r="D380" i="1" s="1"/>
  <c r="J379" i="1"/>
  <c r="D379" i="1" s="1"/>
  <c r="J378" i="1"/>
  <c r="D378" i="1" s="1"/>
  <c r="J377" i="1"/>
  <c r="D377" i="1" s="1"/>
  <c r="J376" i="1"/>
  <c r="D376" i="1" s="1"/>
  <c r="J375" i="1"/>
  <c r="D375" i="1" s="1"/>
  <c r="J374" i="1"/>
  <c r="D374" i="1" s="1"/>
  <c r="J373" i="1"/>
  <c r="D373" i="1" s="1"/>
  <c r="J372" i="1"/>
  <c r="D372" i="1" s="1"/>
  <c r="J371" i="1"/>
  <c r="D371" i="1" s="1"/>
  <c r="J370" i="1"/>
  <c r="H370" i="1"/>
  <c r="J369" i="1"/>
  <c r="H369" i="1"/>
  <c r="J368" i="1"/>
  <c r="H368" i="1"/>
  <c r="J367" i="1"/>
  <c r="H367" i="1"/>
  <c r="J366" i="1"/>
  <c r="H366" i="1"/>
  <c r="J365" i="1"/>
  <c r="H365" i="1"/>
  <c r="J364" i="1"/>
  <c r="H364" i="1"/>
  <c r="D364" i="1" s="1"/>
  <c r="J363" i="1"/>
  <c r="H363" i="1"/>
  <c r="D363" i="1" s="1"/>
  <c r="J362" i="1"/>
  <c r="H362" i="1"/>
  <c r="D362" i="1" s="1"/>
  <c r="J361" i="1"/>
  <c r="H361" i="1"/>
  <c r="J360" i="1"/>
  <c r="H360" i="1"/>
  <c r="D360" i="1" s="1"/>
  <c r="J359" i="1"/>
  <c r="H359" i="1"/>
  <c r="J358" i="1"/>
  <c r="H358" i="1"/>
  <c r="J357" i="1"/>
  <c r="H357" i="1"/>
  <c r="J356" i="1"/>
  <c r="H356" i="1"/>
  <c r="D356" i="1" s="1"/>
  <c r="J355" i="1"/>
  <c r="H355" i="1"/>
  <c r="J354" i="1"/>
  <c r="H354" i="1"/>
  <c r="J353" i="1"/>
  <c r="H353" i="1"/>
  <c r="J352" i="1"/>
  <c r="H352" i="1"/>
  <c r="J351" i="1"/>
  <c r="H351" i="1"/>
  <c r="J350" i="1"/>
  <c r="H350" i="1"/>
  <c r="J349" i="1"/>
  <c r="H349" i="1"/>
  <c r="J348" i="1"/>
  <c r="H348" i="1"/>
  <c r="D348" i="1" s="1"/>
  <c r="J347" i="1"/>
  <c r="H347" i="1"/>
  <c r="J346" i="1"/>
  <c r="H346" i="1"/>
  <c r="J345" i="1"/>
  <c r="H345" i="1"/>
  <c r="J344" i="1"/>
  <c r="H344" i="1"/>
  <c r="J343" i="1"/>
  <c r="H343" i="1"/>
  <c r="J342" i="1"/>
  <c r="H342" i="1"/>
  <c r="J341" i="1"/>
  <c r="H341" i="1"/>
  <c r="J340" i="1"/>
  <c r="H340" i="1"/>
  <c r="J339" i="1"/>
  <c r="H339" i="1"/>
  <c r="J338" i="1"/>
  <c r="D338" i="1" s="1"/>
  <c r="J337" i="1"/>
  <c r="H337" i="1"/>
  <c r="J336" i="1"/>
  <c r="H336" i="1"/>
  <c r="J335" i="1"/>
  <c r="H335" i="1"/>
  <c r="J334" i="1"/>
  <c r="H334" i="1"/>
  <c r="J333" i="1"/>
  <c r="H333" i="1"/>
  <c r="J332" i="1"/>
  <c r="H332" i="1"/>
  <c r="J331" i="1"/>
  <c r="H331" i="1"/>
  <c r="J330" i="1"/>
  <c r="H330" i="1"/>
  <c r="J329" i="1"/>
  <c r="H329" i="1"/>
  <c r="J328" i="1"/>
  <c r="H328" i="1"/>
  <c r="J327" i="1"/>
  <c r="H327" i="1"/>
  <c r="J326" i="1"/>
  <c r="H326" i="1"/>
  <c r="J325" i="1"/>
  <c r="H325" i="1"/>
  <c r="J324" i="1"/>
  <c r="H324" i="1"/>
  <c r="J323" i="1"/>
  <c r="H323" i="1"/>
  <c r="J322" i="1"/>
  <c r="H322" i="1"/>
  <c r="J321" i="1"/>
  <c r="H321" i="1"/>
  <c r="J320" i="1"/>
  <c r="H320" i="1"/>
  <c r="J319" i="1"/>
  <c r="H319" i="1"/>
  <c r="J318" i="1"/>
  <c r="H318" i="1"/>
  <c r="J317" i="1"/>
  <c r="H317" i="1"/>
  <c r="J316" i="1"/>
  <c r="H316" i="1"/>
  <c r="J315" i="1"/>
  <c r="H315" i="1"/>
  <c r="J314" i="1"/>
  <c r="H314" i="1"/>
  <c r="J313" i="1"/>
  <c r="H313" i="1"/>
  <c r="J312" i="1"/>
  <c r="H312" i="1"/>
  <c r="J311" i="1"/>
  <c r="H311" i="1"/>
  <c r="J310" i="1"/>
  <c r="H310" i="1"/>
  <c r="J309" i="1"/>
  <c r="H309" i="1"/>
  <c r="J308" i="1"/>
  <c r="H308" i="1"/>
  <c r="J307" i="1"/>
  <c r="H307" i="1"/>
  <c r="J306" i="1"/>
  <c r="H306" i="1"/>
  <c r="J305" i="1"/>
  <c r="H305" i="1"/>
  <c r="J304" i="1"/>
  <c r="H304" i="1"/>
  <c r="J303" i="1"/>
  <c r="H303" i="1"/>
  <c r="J302" i="1"/>
  <c r="H302" i="1"/>
  <c r="J301" i="1"/>
  <c r="H301" i="1"/>
  <c r="J300" i="1"/>
  <c r="H300" i="1"/>
  <c r="J299" i="1"/>
  <c r="H299" i="1"/>
  <c r="J298" i="1"/>
  <c r="H298" i="1"/>
  <c r="J297" i="1"/>
  <c r="H297" i="1"/>
  <c r="J296" i="1"/>
  <c r="H296" i="1"/>
  <c r="J295" i="1"/>
  <c r="H295" i="1"/>
  <c r="J294" i="1"/>
  <c r="H294" i="1"/>
  <c r="J293" i="1"/>
  <c r="H293" i="1"/>
  <c r="J292" i="1"/>
  <c r="H292" i="1"/>
  <c r="J291" i="1"/>
  <c r="H291" i="1"/>
  <c r="J290" i="1"/>
  <c r="H290" i="1"/>
  <c r="J289" i="1"/>
  <c r="H289" i="1"/>
  <c r="J288" i="1"/>
  <c r="H288" i="1"/>
  <c r="J287" i="1"/>
  <c r="H287" i="1"/>
  <c r="J286" i="1"/>
  <c r="H286" i="1"/>
  <c r="J285" i="1"/>
  <c r="H285" i="1"/>
  <c r="J284" i="1"/>
  <c r="H284" i="1"/>
  <c r="J283" i="1"/>
  <c r="H283" i="1"/>
  <c r="J282" i="1"/>
  <c r="H282" i="1"/>
  <c r="J281" i="1"/>
  <c r="H281" i="1"/>
  <c r="J280" i="1"/>
  <c r="H280" i="1"/>
  <c r="J279" i="1"/>
  <c r="H279" i="1"/>
  <c r="J278" i="1"/>
  <c r="H278" i="1"/>
  <c r="J277" i="1"/>
  <c r="H277" i="1"/>
  <c r="J276" i="1"/>
  <c r="H276" i="1"/>
  <c r="J275" i="1"/>
  <c r="H275" i="1"/>
  <c r="J274" i="1"/>
  <c r="H274" i="1"/>
  <c r="J273" i="1"/>
  <c r="H273" i="1"/>
  <c r="J272" i="1"/>
  <c r="H272" i="1"/>
  <c r="J271" i="1"/>
  <c r="H271" i="1"/>
  <c r="J270" i="1"/>
  <c r="H270" i="1"/>
  <c r="J269" i="1"/>
  <c r="H269" i="1"/>
  <c r="J268" i="1"/>
  <c r="H268" i="1"/>
  <c r="J267" i="1"/>
  <c r="H267" i="1"/>
  <c r="J266" i="1"/>
  <c r="H266" i="1"/>
  <c r="J265" i="1"/>
  <c r="H265" i="1"/>
  <c r="J264" i="1"/>
  <c r="H264" i="1"/>
  <c r="D264" i="1"/>
  <c r="J263" i="1"/>
  <c r="H263" i="1"/>
  <c r="D263" i="1" s="1"/>
  <c r="J262" i="1"/>
  <c r="H262" i="1"/>
  <c r="D262" i="1" s="1"/>
  <c r="J261" i="1"/>
  <c r="H261" i="1"/>
  <c r="J260" i="1"/>
  <c r="H260" i="1"/>
  <c r="D260" i="1" s="1"/>
  <c r="J259" i="1"/>
  <c r="H259" i="1"/>
  <c r="J258" i="1"/>
  <c r="H258" i="1"/>
  <c r="J257" i="1"/>
  <c r="H257" i="1"/>
  <c r="J256" i="1"/>
  <c r="H256" i="1"/>
  <c r="D256" i="1" s="1"/>
  <c r="J255" i="1"/>
  <c r="H255" i="1"/>
  <c r="J254" i="1"/>
  <c r="H254" i="1"/>
  <c r="J253" i="1"/>
  <c r="H253" i="1"/>
  <c r="J252" i="1"/>
  <c r="H252" i="1"/>
  <c r="J251" i="1"/>
  <c r="H251" i="1"/>
  <c r="J250" i="1"/>
  <c r="H250" i="1"/>
  <c r="J249" i="1"/>
  <c r="H249" i="1"/>
  <c r="J248" i="1"/>
  <c r="H248" i="1"/>
  <c r="D248" i="1" s="1"/>
  <c r="J247" i="1"/>
  <c r="H247" i="1"/>
  <c r="J246" i="1"/>
  <c r="H246" i="1"/>
  <c r="J245" i="1"/>
  <c r="D245" i="1" s="1"/>
  <c r="J244" i="1"/>
  <c r="D244" i="1" s="1"/>
  <c r="J243" i="1"/>
  <c r="D243" i="1" s="1"/>
  <c r="J242" i="1"/>
  <c r="D242" i="1" s="1"/>
  <c r="J241" i="1"/>
  <c r="D241" i="1" s="1"/>
  <c r="J240" i="1"/>
  <c r="D240" i="1" s="1"/>
  <c r="J239" i="1"/>
  <c r="D239" i="1" s="1"/>
  <c r="J238" i="1"/>
  <c r="D238" i="1" s="1"/>
  <c r="J237" i="1"/>
  <c r="D237" i="1" s="1"/>
  <c r="J236" i="1"/>
  <c r="D236" i="1" s="1"/>
  <c r="J235" i="1"/>
  <c r="D235" i="1" s="1"/>
  <c r="J234" i="1"/>
  <c r="D234" i="1" s="1"/>
  <c r="J233" i="1"/>
  <c r="D233" i="1" s="1"/>
  <c r="J232" i="1"/>
  <c r="D232" i="1" s="1"/>
  <c r="J231" i="1"/>
  <c r="D231" i="1" s="1"/>
  <c r="J230" i="1"/>
  <c r="D230" i="1" s="1"/>
  <c r="J229" i="1"/>
  <c r="D229" i="1" s="1"/>
  <c r="J228" i="1"/>
  <c r="H228" i="1"/>
  <c r="J227" i="1"/>
  <c r="H227" i="1"/>
  <c r="J226" i="1"/>
  <c r="H226" i="1"/>
  <c r="J225" i="1"/>
  <c r="H225" i="1"/>
  <c r="J224" i="1"/>
  <c r="H224" i="1"/>
  <c r="J223" i="1"/>
  <c r="H223" i="1"/>
  <c r="J222" i="1"/>
  <c r="H222" i="1"/>
  <c r="J221" i="1"/>
  <c r="H221" i="1"/>
  <c r="J220" i="1"/>
  <c r="H220" i="1"/>
  <c r="J219" i="1"/>
  <c r="H219" i="1"/>
  <c r="J218" i="1"/>
  <c r="H218" i="1"/>
  <c r="J217" i="1"/>
  <c r="H217" i="1"/>
  <c r="J216" i="1"/>
  <c r="H216" i="1"/>
  <c r="J215" i="1"/>
  <c r="H215" i="1"/>
  <c r="J214" i="1"/>
  <c r="H214" i="1"/>
  <c r="J213" i="1"/>
  <c r="H213" i="1"/>
  <c r="J212" i="1"/>
  <c r="H212" i="1"/>
  <c r="J211" i="1"/>
  <c r="H211" i="1"/>
  <c r="J210" i="1"/>
  <c r="H210" i="1"/>
  <c r="J209" i="1"/>
  <c r="H209" i="1"/>
  <c r="J208" i="1"/>
  <c r="H208" i="1"/>
  <c r="J207" i="1"/>
  <c r="H207" i="1"/>
  <c r="J206" i="1"/>
  <c r="H206" i="1"/>
  <c r="J205" i="1"/>
  <c r="H205" i="1"/>
  <c r="J204" i="1"/>
  <c r="H204" i="1"/>
  <c r="J203" i="1"/>
  <c r="H203" i="1"/>
  <c r="J202" i="1"/>
  <c r="H202" i="1"/>
  <c r="J201" i="1"/>
  <c r="H201" i="1"/>
  <c r="J200" i="1"/>
  <c r="H200" i="1"/>
  <c r="J199" i="1"/>
  <c r="H199" i="1"/>
  <c r="J198" i="1"/>
  <c r="H198" i="1"/>
  <c r="J197" i="1"/>
  <c r="H197" i="1"/>
  <c r="J196" i="1"/>
  <c r="H196" i="1"/>
  <c r="J195" i="1"/>
  <c r="H195" i="1"/>
  <c r="J194" i="1"/>
  <c r="H194" i="1"/>
  <c r="J193" i="1"/>
  <c r="H193" i="1"/>
  <c r="J192" i="1"/>
  <c r="H192" i="1"/>
  <c r="J191" i="1"/>
  <c r="H191" i="1"/>
  <c r="J190" i="1"/>
  <c r="H190" i="1"/>
  <c r="J189" i="1"/>
  <c r="H189" i="1"/>
  <c r="J188" i="1"/>
  <c r="H188" i="1"/>
  <c r="J187" i="1"/>
  <c r="H187" i="1"/>
  <c r="J186" i="1"/>
  <c r="H186" i="1"/>
  <c r="J185" i="1"/>
  <c r="H185" i="1"/>
  <c r="J184" i="1"/>
  <c r="H184" i="1"/>
  <c r="J183" i="1"/>
  <c r="H183" i="1"/>
  <c r="J182" i="1"/>
  <c r="H182" i="1"/>
  <c r="J181" i="1"/>
  <c r="H181" i="1"/>
  <c r="J180" i="1"/>
  <c r="H180" i="1"/>
  <c r="J179" i="1"/>
  <c r="H179" i="1"/>
  <c r="J178" i="1"/>
  <c r="H178" i="1"/>
  <c r="J177" i="1"/>
  <c r="H177" i="1"/>
  <c r="J176" i="1"/>
  <c r="H176" i="1"/>
  <c r="J175" i="1"/>
  <c r="H175" i="1"/>
  <c r="J174" i="1"/>
  <c r="H174" i="1"/>
  <c r="J173" i="1"/>
  <c r="H173" i="1"/>
  <c r="J172" i="1"/>
  <c r="H172" i="1"/>
  <c r="J171" i="1"/>
  <c r="H171" i="1"/>
  <c r="D171" i="1"/>
  <c r="J170" i="1"/>
  <c r="H170" i="1"/>
  <c r="D170" i="1" s="1"/>
  <c r="J169" i="1"/>
  <c r="H169" i="1"/>
  <c r="D169" i="1" s="1"/>
  <c r="J168" i="1"/>
  <c r="H168" i="1"/>
  <c r="J167" i="1"/>
  <c r="H167" i="1"/>
  <c r="D167" i="1" s="1"/>
  <c r="J166" i="1"/>
  <c r="H166" i="1"/>
  <c r="J165" i="1"/>
  <c r="H165" i="1"/>
  <c r="J164" i="1"/>
  <c r="H164" i="1"/>
  <c r="J163" i="1"/>
  <c r="H163" i="1"/>
  <c r="D163" i="1" s="1"/>
  <c r="J162" i="1"/>
  <c r="H162" i="1"/>
  <c r="J161" i="1"/>
  <c r="H161" i="1"/>
  <c r="J160" i="1"/>
  <c r="H160" i="1"/>
  <c r="J159" i="1"/>
  <c r="H159" i="1"/>
  <c r="J158" i="1"/>
  <c r="H158" i="1"/>
  <c r="J157" i="1"/>
  <c r="H157" i="1"/>
  <c r="J156" i="1"/>
  <c r="H156" i="1"/>
  <c r="J155" i="1"/>
  <c r="H155" i="1"/>
  <c r="D155" i="1" s="1"/>
  <c r="J154" i="1"/>
  <c r="H154" i="1"/>
  <c r="J153" i="1"/>
  <c r="H153" i="1"/>
  <c r="J152" i="1"/>
  <c r="H152" i="1"/>
  <c r="J151" i="1"/>
  <c r="H151" i="1"/>
  <c r="J150" i="1"/>
  <c r="H150" i="1"/>
  <c r="J149" i="1"/>
  <c r="H149" i="1"/>
  <c r="J148" i="1"/>
  <c r="H148" i="1"/>
  <c r="J147" i="1"/>
  <c r="H147" i="1"/>
  <c r="J146" i="1"/>
  <c r="H146" i="1"/>
  <c r="J145" i="1"/>
  <c r="H145" i="1"/>
  <c r="J144" i="1"/>
  <c r="H144" i="1"/>
  <c r="J143" i="1"/>
  <c r="H143" i="1"/>
  <c r="J142" i="1"/>
  <c r="H142" i="1"/>
  <c r="J141" i="1"/>
  <c r="H141" i="1"/>
  <c r="J140" i="1"/>
  <c r="H140" i="1"/>
  <c r="J139" i="1"/>
  <c r="H139" i="1"/>
  <c r="J138" i="1"/>
  <c r="H138" i="1"/>
  <c r="J137" i="1"/>
  <c r="H137" i="1"/>
  <c r="J136" i="1"/>
  <c r="H136" i="1"/>
  <c r="J135" i="1"/>
  <c r="H135" i="1"/>
  <c r="J134" i="1"/>
  <c r="H134" i="1"/>
  <c r="J133" i="1"/>
  <c r="H133" i="1"/>
  <c r="J132" i="1"/>
  <c r="H132" i="1"/>
  <c r="J131" i="1"/>
  <c r="H131" i="1"/>
  <c r="J130" i="1"/>
  <c r="H130" i="1"/>
  <c r="J129" i="1"/>
  <c r="H129" i="1"/>
  <c r="J128" i="1"/>
  <c r="H128" i="1"/>
  <c r="J127" i="1"/>
  <c r="H127" i="1"/>
  <c r="J126" i="1"/>
  <c r="H126" i="1"/>
  <c r="J125" i="1"/>
  <c r="H125" i="1"/>
  <c r="J124" i="1"/>
  <c r="H124" i="1"/>
  <c r="J123" i="1"/>
  <c r="H123" i="1"/>
  <c r="J122" i="1"/>
  <c r="H122" i="1"/>
  <c r="J121" i="1"/>
  <c r="H121" i="1"/>
  <c r="J120" i="1"/>
  <c r="H120" i="1"/>
  <c r="J119" i="1"/>
  <c r="H119" i="1"/>
  <c r="J118" i="1"/>
  <c r="H118" i="1"/>
  <c r="J117" i="1"/>
  <c r="H117" i="1"/>
  <c r="J116" i="1"/>
  <c r="H116" i="1"/>
  <c r="J115" i="1"/>
  <c r="H115" i="1"/>
  <c r="J114" i="1"/>
  <c r="H114" i="1"/>
  <c r="J113" i="1"/>
  <c r="H113" i="1"/>
  <c r="J112" i="1"/>
  <c r="H112" i="1"/>
  <c r="J111" i="1"/>
  <c r="H111" i="1"/>
  <c r="J110" i="1"/>
  <c r="H110" i="1"/>
  <c r="J109" i="1"/>
  <c r="H109" i="1"/>
  <c r="J108" i="1"/>
  <c r="H108" i="1"/>
  <c r="J107" i="1"/>
  <c r="H107" i="1"/>
  <c r="J106" i="1"/>
  <c r="H106" i="1"/>
  <c r="J105" i="1"/>
  <c r="H105" i="1"/>
  <c r="J104" i="1"/>
  <c r="H104" i="1"/>
  <c r="J103" i="1"/>
  <c r="H103" i="1"/>
  <c r="J102" i="1"/>
  <c r="H102" i="1"/>
  <c r="J101" i="1"/>
  <c r="H101" i="1"/>
  <c r="J100" i="1"/>
  <c r="H100" i="1"/>
  <c r="J99" i="1"/>
  <c r="H99" i="1"/>
  <c r="J98" i="1"/>
  <c r="H98" i="1"/>
  <c r="J97" i="1"/>
  <c r="H97" i="1"/>
  <c r="J96" i="1"/>
  <c r="H96" i="1"/>
  <c r="J95" i="1"/>
  <c r="H95" i="1"/>
  <c r="J94" i="1"/>
  <c r="H94" i="1"/>
  <c r="J93" i="1"/>
  <c r="H93" i="1"/>
  <c r="J92" i="1"/>
  <c r="H92" i="1"/>
  <c r="J86" i="1"/>
  <c r="D86" i="1" s="1"/>
  <c r="J85" i="1"/>
  <c r="H85" i="1"/>
  <c r="J84" i="1"/>
  <c r="H84" i="1"/>
  <c r="J83" i="1"/>
  <c r="H83" i="1"/>
  <c r="J82" i="1"/>
  <c r="H82" i="1"/>
  <c r="J81" i="1"/>
  <c r="H81" i="1"/>
  <c r="J80" i="1"/>
  <c r="H80" i="1"/>
  <c r="J79" i="1"/>
  <c r="H79" i="1"/>
  <c r="J78" i="1"/>
  <c r="H78" i="1"/>
  <c r="M77" i="1"/>
  <c r="J77" i="1"/>
  <c r="H77" i="1"/>
  <c r="J76" i="1"/>
  <c r="H76" i="1"/>
  <c r="H75" i="1"/>
  <c r="J74" i="1"/>
  <c r="H74" i="1"/>
  <c r="J73" i="1"/>
  <c r="H73" i="1"/>
  <c r="J72" i="1"/>
  <c r="H72" i="1"/>
  <c r="J71" i="1"/>
  <c r="H71" i="1"/>
  <c r="J70" i="1"/>
  <c r="H70" i="1"/>
  <c r="J69" i="1"/>
  <c r="H69" i="1"/>
  <c r="J68" i="1"/>
  <c r="H68" i="1"/>
  <c r="J67" i="1"/>
  <c r="H67" i="1"/>
  <c r="J66" i="1"/>
  <c r="H66" i="1"/>
  <c r="J65" i="1"/>
  <c r="H65" i="1"/>
  <c r="J64" i="1"/>
  <c r="H64" i="1"/>
  <c r="J63" i="1"/>
  <c r="H63" i="1"/>
  <c r="J62" i="1"/>
  <c r="H62" i="1"/>
  <c r="J61" i="1"/>
  <c r="H61" i="1"/>
  <c r="J60" i="1"/>
  <c r="H60" i="1"/>
  <c r="J59" i="1"/>
  <c r="H59" i="1"/>
  <c r="J58" i="1"/>
  <c r="H58" i="1"/>
  <c r="J57" i="1"/>
  <c r="H57" i="1"/>
  <c r="J56" i="1"/>
  <c r="H56" i="1"/>
  <c r="J55" i="1"/>
  <c r="H55" i="1"/>
  <c r="J54" i="1"/>
  <c r="H54" i="1"/>
  <c r="J53" i="1"/>
  <c r="H53" i="1"/>
  <c r="J52" i="1"/>
  <c r="H52" i="1"/>
  <c r="J51" i="1"/>
  <c r="H51" i="1"/>
  <c r="J50" i="1"/>
  <c r="H50" i="1"/>
  <c r="J49" i="1"/>
  <c r="H49" i="1"/>
  <c r="J48" i="1"/>
  <c r="H48" i="1"/>
  <c r="J47" i="1"/>
  <c r="H47" i="1"/>
  <c r="J46" i="1"/>
  <c r="H46" i="1"/>
  <c r="J45" i="1"/>
  <c r="H45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  <c r="J13" i="1"/>
  <c r="H13" i="1"/>
  <c r="J12" i="1"/>
  <c r="H12" i="1"/>
  <c r="J11" i="1"/>
  <c r="H11" i="1"/>
  <c r="J10" i="1"/>
  <c r="H10" i="1"/>
  <c r="J9" i="1"/>
  <c r="H9" i="1"/>
  <c r="J8" i="1"/>
  <c r="H8" i="1"/>
  <c r="J7" i="1"/>
  <c r="H7" i="1"/>
  <c r="L6" i="1"/>
  <c r="J6" i="1"/>
  <c r="H6" i="1"/>
  <c r="D437" i="1" l="1"/>
  <c r="D441" i="1"/>
  <c r="D443" i="1"/>
  <c r="D444" i="1"/>
  <c r="D105" i="1"/>
  <c r="D187" i="1"/>
  <c r="D195" i="1"/>
  <c r="D199" i="1"/>
  <c r="D201" i="1"/>
  <c r="D203" i="1"/>
  <c r="D205" i="1"/>
  <c r="D207" i="1"/>
  <c r="D223" i="1"/>
  <c r="D282" i="1"/>
  <c r="D290" i="1"/>
  <c r="D294" i="1"/>
  <c r="D298" i="1"/>
  <c r="D306" i="1"/>
  <c r="D314" i="1"/>
  <c r="D322" i="1"/>
  <c r="D326" i="1"/>
  <c r="D328" i="1"/>
  <c r="D330" i="1"/>
  <c r="D412" i="1"/>
  <c r="D206" i="1"/>
  <c r="D296" i="1"/>
  <c r="D297" i="1"/>
  <c r="D329" i="1"/>
  <c r="D339" i="1"/>
  <c r="D343" i="1"/>
  <c r="D345" i="1"/>
  <c r="D346" i="1"/>
  <c r="D347" i="1"/>
  <c r="D421" i="1"/>
  <c r="D425" i="1"/>
  <c r="D427" i="1"/>
  <c r="D428" i="1"/>
  <c r="D453" i="1"/>
  <c r="D457" i="1"/>
  <c r="D459" i="1"/>
  <c r="D460" i="1"/>
  <c r="D470" i="1"/>
  <c r="D147" i="1"/>
  <c r="D151" i="1"/>
  <c r="D153" i="1"/>
  <c r="D154" i="1"/>
  <c r="D179" i="1"/>
  <c r="D183" i="1"/>
  <c r="D185" i="1"/>
  <c r="D186" i="1"/>
  <c r="D215" i="1"/>
  <c r="D219" i="1"/>
  <c r="D221" i="1"/>
  <c r="D222" i="1"/>
  <c r="D246" i="1"/>
  <c r="D247" i="1"/>
  <c r="D272" i="1"/>
  <c r="D278" i="1"/>
  <c r="D280" i="1"/>
  <c r="D281" i="1"/>
  <c r="D310" i="1"/>
  <c r="D312" i="1"/>
  <c r="D313" i="1"/>
  <c r="D143" i="1"/>
  <c r="D145" i="1"/>
  <c r="D146" i="1"/>
  <c r="D159" i="1"/>
  <c r="D161" i="1"/>
  <c r="D162" i="1"/>
  <c r="D175" i="1"/>
  <c r="D177" i="1"/>
  <c r="D178" i="1"/>
  <c r="D191" i="1"/>
  <c r="D193" i="1"/>
  <c r="D194" i="1"/>
  <c r="D211" i="1"/>
  <c r="D213" i="1"/>
  <c r="D214" i="1"/>
  <c r="D252" i="1"/>
  <c r="D254" i="1"/>
  <c r="D255" i="1"/>
  <c r="D268" i="1"/>
  <c r="D270" i="1"/>
  <c r="D271" i="1"/>
  <c r="D286" i="1"/>
  <c r="D288" i="1"/>
  <c r="D289" i="1"/>
  <c r="D302" i="1"/>
  <c r="D304" i="1"/>
  <c r="D305" i="1"/>
  <c r="D318" i="1"/>
  <c r="D320" i="1"/>
  <c r="D321" i="1"/>
  <c r="D334" i="1"/>
  <c r="D336" i="1"/>
  <c r="D337" i="1"/>
  <c r="D352" i="1"/>
  <c r="D354" i="1"/>
  <c r="D355" i="1"/>
  <c r="D368" i="1"/>
  <c r="D370" i="1"/>
  <c r="D417" i="1"/>
  <c r="D419" i="1"/>
  <c r="D420" i="1"/>
  <c r="D433" i="1"/>
  <c r="D435" i="1"/>
  <c r="D436" i="1"/>
  <c r="D449" i="1"/>
  <c r="D451" i="1"/>
  <c r="D452" i="1"/>
  <c r="D465" i="1"/>
  <c r="D467" i="1"/>
  <c r="D468" i="1"/>
  <c r="D472" i="1"/>
  <c r="D10" i="1"/>
  <c r="D14" i="1"/>
  <c r="D16" i="1"/>
  <c r="D17" i="1"/>
  <c r="D18" i="1"/>
  <c r="D26" i="1"/>
  <c r="D30" i="1"/>
  <c r="D32" i="1"/>
  <c r="D33" i="1"/>
  <c r="D34" i="1"/>
  <c r="D38" i="1"/>
  <c r="D42" i="1"/>
  <c r="D46" i="1"/>
  <c r="D48" i="1"/>
  <c r="D49" i="1"/>
  <c r="D50" i="1"/>
  <c r="D58" i="1"/>
  <c r="D62" i="1"/>
  <c r="D64" i="1"/>
  <c r="D65" i="1"/>
  <c r="D66" i="1"/>
  <c r="D70" i="1"/>
  <c r="D72" i="1"/>
  <c r="D73" i="1"/>
  <c r="D74" i="1"/>
  <c r="D97" i="1"/>
  <c r="D101" i="1"/>
  <c r="D103" i="1"/>
  <c r="D104" i="1"/>
  <c r="D139" i="1"/>
  <c r="D141" i="1"/>
  <c r="D142" i="1"/>
  <c r="D149" i="1"/>
  <c r="D150" i="1"/>
  <c r="D157" i="1"/>
  <c r="D158" i="1"/>
  <c r="D165" i="1"/>
  <c r="D166" i="1"/>
  <c r="D173" i="1"/>
  <c r="D174" i="1"/>
  <c r="D181" i="1"/>
  <c r="D182" i="1"/>
  <c r="D189" i="1"/>
  <c r="D190" i="1"/>
  <c r="D197" i="1"/>
  <c r="D198" i="1"/>
  <c r="D202" i="1"/>
  <c r="D209" i="1"/>
  <c r="D210" i="1"/>
  <c r="D217" i="1"/>
  <c r="D218" i="1"/>
  <c r="D225" i="1"/>
  <c r="D226" i="1"/>
  <c r="D227" i="1"/>
  <c r="D228" i="1"/>
  <c r="D250" i="1"/>
  <c r="D251" i="1"/>
  <c r="D258" i="1"/>
  <c r="D259" i="1"/>
  <c r="D266" i="1"/>
  <c r="D267" i="1"/>
  <c r="D274" i="1"/>
  <c r="D276" i="1"/>
  <c r="D277" i="1"/>
  <c r="D284" i="1"/>
  <c r="D285" i="1"/>
  <c r="D292" i="1"/>
  <c r="D293" i="1"/>
  <c r="D300" i="1"/>
  <c r="D301" i="1"/>
  <c r="D308" i="1"/>
  <c r="D309" i="1"/>
  <c r="D316" i="1"/>
  <c r="D317" i="1"/>
  <c r="D324" i="1"/>
  <c r="D325" i="1"/>
  <c r="D332" i="1"/>
  <c r="D333" i="1"/>
  <c r="D341" i="1"/>
  <c r="D342" i="1"/>
  <c r="D350" i="1"/>
  <c r="D351" i="1"/>
  <c r="D358" i="1"/>
  <c r="D359" i="1"/>
  <c r="D366" i="1"/>
  <c r="D367" i="1"/>
  <c r="D407" i="1"/>
  <c r="D408" i="1"/>
  <c r="D415" i="1"/>
  <c r="D416" i="1"/>
  <c r="D423" i="1"/>
  <c r="D424" i="1"/>
  <c r="D431" i="1"/>
  <c r="D432" i="1"/>
  <c r="D439" i="1"/>
  <c r="D440" i="1"/>
  <c r="D447" i="1"/>
  <c r="D448" i="1"/>
  <c r="D455" i="1"/>
  <c r="D456" i="1"/>
  <c r="D463" i="1"/>
  <c r="D464" i="1"/>
  <c r="D475" i="1"/>
  <c r="D476" i="1"/>
  <c r="J500" i="1"/>
  <c r="D79" i="1"/>
  <c r="D80" i="1"/>
  <c r="D81" i="1"/>
  <c r="D85" i="1"/>
  <c r="D113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3" i="1"/>
  <c r="D135" i="1"/>
  <c r="D137" i="1"/>
  <c r="D138" i="1"/>
  <c r="D8" i="1"/>
  <c r="D9" i="1"/>
  <c r="D22" i="1"/>
  <c r="D24" i="1"/>
  <c r="D25" i="1"/>
  <c r="D40" i="1"/>
  <c r="D41" i="1"/>
  <c r="D54" i="1"/>
  <c r="D56" i="1"/>
  <c r="D57" i="1"/>
  <c r="D93" i="1"/>
  <c r="D95" i="1"/>
  <c r="D96" i="1"/>
  <c r="D109" i="1"/>
  <c r="D111" i="1"/>
  <c r="D112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49" i="1"/>
  <c r="D253" i="1"/>
  <c r="D257" i="1"/>
  <c r="D261" i="1"/>
  <c r="D265" i="1"/>
  <c r="D269" i="1"/>
  <c r="D273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40" i="1"/>
  <c r="D344" i="1"/>
  <c r="D349" i="1"/>
  <c r="D353" i="1"/>
  <c r="D357" i="1"/>
  <c r="D361" i="1"/>
  <c r="D365" i="1"/>
  <c r="D369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1" i="1"/>
  <c r="D474" i="1"/>
  <c r="D478" i="1"/>
  <c r="H500" i="1"/>
  <c r="D12" i="1"/>
  <c r="D13" i="1"/>
  <c r="D20" i="1"/>
  <c r="D21" i="1"/>
  <c r="D28" i="1"/>
  <c r="D29" i="1"/>
  <c r="D36" i="1"/>
  <c r="D37" i="1"/>
  <c r="D44" i="1"/>
  <c r="D45" i="1"/>
  <c r="D52" i="1"/>
  <c r="D53" i="1"/>
  <c r="D60" i="1"/>
  <c r="D61" i="1"/>
  <c r="D68" i="1"/>
  <c r="D69" i="1"/>
  <c r="D76" i="1"/>
  <c r="D77" i="1"/>
  <c r="D83" i="1"/>
  <c r="D84" i="1"/>
  <c r="D92" i="1"/>
  <c r="D99" i="1"/>
  <c r="D100" i="1"/>
  <c r="D107" i="1"/>
  <c r="D108" i="1"/>
  <c r="D115" i="1"/>
  <c r="D116" i="1"/>
  <c r="D134" i="1"/>
  <c r="D132" i="1"/>
  <c r="D136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8" i="1"/>
  <c r="D82" i="1"/>
  <c r="D94" i="1"/>
  <c r="D98" i="1"/>
  <c r="D102" i="1"/>
  <c r="D106" i="1"/>
  <c r="D110" i="1"/>
  <c r="D114" i="1"/>
  <c r="D118" i="1"/>
  <c r="D6" i="1"/>
  <c r="D500" i="1" l="1"/>
</calcChain>
</file>

<file path=xl/sharedStrings.xml><?xml version="1.0" encoding="utf-8"?>
<sst xmlns="http://schemas.openxmlformats.org/spreadsheetml/2006/main" count="1000" uniqueCount="466">
  <si>
    <t>Stt</t>
  </si>
  <si>
    <t>Hoọ và tên</t>
  </si>
  <si>
    <t>Thôn làng</t>
  </si>
  <si>
    <t>Tổng số cây hiện có đến thời điểm báo cáo</t>
  </si>
  <si>
    <t>Số cây có đến thời điểm 31/12/2022</t>
  </si>
  <si>
    <t>Số lượng cây trồng mới năm 2023</t>
  </si>
  <si>
    <t>Số lượng cây trồng mới năm 2024</t>
  </si>
  <si>
    <t>Vị trí trồng (lô, khoảnh, tiểu khu)</t>
  </si>
  <si>
    <t>A Yêu</t>
  </si>
  <si>
    <t>Pu Tá</t>
  </si>
  <si>
    <t>A Der</t>
  </si>
  <si>
    <t>Y Chim</t>
  </si>
  <si>
    <t>A Duân</t>
  </si>
  <si>
    <t>Y Míat</t>
  </si>
  <si>
    <t>Y Nao</t>
  </si>
  <si>
    <t>A Diễu</t>
  </si>
  <si>
    <t>A Thái</t>
  </si>
  <si>
    <t>Y Hội</t>
  </si>
  <si>
    <t>A Xanh</t>
  </si>
  <si>
    <t>A Vêm</t>
  </si>
  <si>
    <t>A Liêm</t>
  </si>
  <si>
    <t>A Gẹo</t>
  </si>
  <si>
    <t>A Linh</t>
  </si>
  <si>
    <t>A Dợc</t>
  </si>
  <si>
    <t>Y Nhoi</t>
  </si>
  <si>
    <t>A Hoan</t>
  </si>
  <si>
    <t>A Sao</t>
  </si>
  <si>
    <t>Y Biên(b)</t>
  </si>
  <si>
    <t>A Bừa</t>
  </si>
  <si>
    <t>A Vôn</t>
  </si>
  <si>
    <t>A Bâng</t>
  </si>
  <si>
    <t>A Bông</t>
  </si>
  <si>
    <t>Y Khúc</t>
  </si>
  <si>
    <t>A Kinh</t>
  </si>
  <si>
    <t>A Gân</t>
  </si>
  <si>
    <t>Y Kói</t>
  </si>
  <si>
    <t>A Bảy</t>
  </si>
  <si>
    <t>A Tụ</t>
  </si>
  <si>
    <t>Y Bát</t>
  </si>
  <si>
    <t>A Hinh</t>
  </si>
  <si>
    <t>A Tỷ</t>
  </si>
  <si>
    <t>Y Loan</t>
  </si>
  <si>
    <t>Y Leng</t>
  </si>
  <si>
    <t>Y Phuất</t>
  </si>
  <si>
    <t>Y Biên(a)</t>
  </si>
  <si>
    <t>A Nhúc</t>
  </si>
  <si>
    <t>Y Mốc</t>
  </si>
  <si>
    <t>Y Dương</t>
  </si>
  <si>
    <t>Y Tây</t>
  </si>
  <si>
    <t>Y Nhiêu</t>
  </si>
  <si>
    <t>A Thuận</t>
  </si>
  <si>
    <t>A Tôn</t>
  </si>
  <si>
    <t>A Prăng</t>
  </si>
  <si>
    <t>A Líu</t>
  </si>
  <si>
    <t>Y Via</t>
  </si>
  <si>
    <t>Y Thường</t>
  </si>
  <si>
    <t>A Sinh</t>
  </si>
  <si>
    <t>Y Đinh</t>
  </si>
  <si>
    <t>Y Hinh</t>
  </si>
  <si>
    <t>A Blêng</t>
  </si>
  <si>
    <t>A Đăng</t>
  </si>
  <si>
    <t>Y Nhiếc</t>
  </si>
  <si>
    <t>Y Phương</t>
  </si>
  <si>
    <t>A Thuất</t>
  </si>
  <si>
    <t>A Bay</t>
  </si>
  <si>
    <t>A Bơm</t>
  </si>
  <si>
    <t>Y Hlớl</t>
  </si>
  <si>
    <t>A Dum</t>
  </si>
  <si>
    <t>A Nhâm</t>
  </si>
  <si>
    <t>Y Má</t>
  </si>
  <si>
    <t>Võ Trung Mạnh</t>
  </si>
  <si>
    <t>Nguyễn Bá Thành</t>
  </si>
  <si>
    <t>Nguyễn Văn Hiền</t>
  </si>
  <si>
    <t>Nguyễn Văn Chiến</t>
  </si>
  <si>
    <t>Dương Văn Khoa</t>
  </si>
  <si>
    <t>Dương Thành Long</t>
  </si>
  <si>
    <t>Trần Công Hồng</t>
  </si>
  <si>
    <t>Nguyễn Thanh Thủy</t>
  </si>
  <si>
    <t>Vũ Văn Khải</t>
  </si>
  <si>
    <t>Trần Văn Huy</t>
  </si>
  <si>
    <t>An Văn Sáu</t>
  </si>
  <si>
    <t>Phạm Văn Hùng</t>
  </si>
  <si>
    <t>Nguyễn Quang Khoa</t>
  </si>
  <si>
    <t>Nguyễn Cửu Thắng</t>
  </si>
  <si>
    <t>Trần Đức Thủ</t>
  </si>
  <si>
    <t>Y Liễu, Y Ít</t>
  </si>
  <si>
    <t>Thân Đức Lưu</t>
  </si>
  <si>
    <t>Huỳnh Ngọc Thuận</t>
  </si>
  <si>
    <t>Hoàng Văn Đông</t>
  </si>
  <si>
    <t>Y Thanh</t>
  </si>
  <si>
    <t>Vương Văn Mười</t>
  </si>
  <si>
    <t>Long Láy</t>
  </si>
  <si>
    <t>A Bái</t>
  </si>
  <si>
    <t>A Niếc</t>
  </si>
  <si>
    <t>Y Nhim</t>
  </si>
  <si>
    <t>A Phong</t>
  </si>
  <si>
    <t>A Long(a)</t>
  </si>
  <si>
    <t>A Pốc</t>
  </si>
  <si>
    <t>A Vang</t>
  </si>
  <si>
    <t>Y Xinh</t>
  </si>
  <si>
    <t>Y Thíc</t>
  </si>
  <si>
    <t>Y Pơi</t>
  </si>
  <si>
    <t>A Đông</t>
  </si>
  <si>
    <t>A Bủi</t>
  </si>
  <si>
    <t>Y Sơn</t>
  </si>
  <si>
    <t>Y Loang</t>
  </si>
  <si>
    <t>A Nêng</t>
  </si>
  <si>
    <t>A Tới</t>
  </si>
  <si>
    <t>Y MLêng</t>
  </si>
  <si>
    <t>Y Thâm</t>
  </si>
  <si>
    <t>Y Miến</t>
  </si>
  <si>
    <t>Y Man</t>
  </si>
  <si>
    <t>A Nít</t>
  </si>
  <si>
    <t>Y Lý (A Phú)</t>
  </si>
  <si>
    <t>Y Mai</t>
  </si>
  <si>
    <t>A Hỷ</t>
  </si>
  <si>
    <t>Y Diêng</t>
  </si>
  <si>
    <t>Y Sinh</t>
  </si>
  <si>
    <t>A Bấc</t>
  </si>
  <si>
    <t>A Vinh</t>
  </si>
  <si>
    <t>Y Dú</t>
  </si>
  <si>
    <t>Y Dốc</t>
  </si>
  <si>
    <t>Y Bối</t>
  </si>
  <si>
    <t>A Nhóp</t>
  </si>
  <si>
    <t>A Long(b)</t>
  </si>
  <si>
    <t>A Binh</t>
  </si>
  <si>
    <t>A Đinh</t>
  </si>
  <si>
    <t>A Mới</t>
  </si>
  <si>
    <t>Y Dom</t>
  </si>
  <si>
    <t>A Bút</t>
  </si>
  <si>
    <t>A Vung</t>
  </si>
  <si>
    <t>Y Oáp</t>
  </si>
  <si>
    <t>A Sơn</t>
  </si>
  <si>
    <t>A Vên</t>
  </si>
  <si>
    <t>Y Lót</t>
  </si>
  <si>
    <t>A Đi</t>
  </si>
  <si>
    <t>A Phiên</t>
  </si>
  <si>
    <t>Nguyễn Văn Thân</t>
  </si>
  <si>
    <t>Y Lý</t>
  </si>
  <si>
    <t>Y Ui</t>
  </si>
  <si>
    <t>Y Hòa</t>
  </si>
  <si>
    <t>Ngọc La</t>
  </si>
  <si>
    <t>Y Híc</t>
  </si>
  <si>
    <t>A Brít</t>
  </si>
  <si>
    <t>A Bing</t>
  </si>
  <si>
    <t>A Hít</t>
  </si>
  <si>
    <t>Y Mơi</t>
  </si>
  <si>
    <t>Y Den</t>
  </si>
  <si>
    <t>A Blum</t>
  </si>
  <si>
    <t>A Bông (Y Đu)</t>
  </si>
  <si>
    <t>Y Ấý</t>
  </si>
  <si>
    <t>A Tho</t>
  </si>
  <si>
    <t>A Nê</t>
  </si>
  <si>
    <t>A Bun</t>
  </si>
  <si>
    <t>A Lốc</t>
  </si>
  <si>
    <t>A Thế</t>
  </si>
  <si>
    <t>A Mốt</t>
  </si>
  <si>
    <t>A Lê</t>
  </si>
  <si>
    <t>Y Phi</t>
  </si>
  <si>
    <t>A Lang</t>
  </si>
  <si>
    <t>A Lý</t>
  </si>
  <si>
    <t>A Hởi</t>
  </si>
  <si>
    <t>A Lít</t>
  </si>
  <si>
    <t>A Lợi</t>
  </si>
  <si>
    <t>A Kiên</t>
  </si>
  <si>
    <t>A Một</t>
  </si>
  <si>
    <t>A Đên</t>
  </si>
  <si>
    <t>A Hùng</t>
  </si>
  <si>
    <t>Y Thu</t>
  </si>
  <si>
    <t>A Liên</t>
  </si>
  <si>
    <t>Y Phát</t>
  </si>
  <si>
    <t>A Đa</t>
  </si>
  <si>
    <t>A Men</t>
  </si>
  <si>
    <t>A Căm</t>
  </si>
  <si>
    <t>A Điên</t>
  </si>
  <si>
    <t>Y Hếp</t>
  </si>
  <si>
    <t>Y Brấu</t>
  </si>
  <si>
    <t>A Bộ</t>
  </si>
  <si>
    <t>A Ly</t>
  </si>
  <si>
    <t>A Sấu</t>
  </si>
  <si>
    <t>A Mét</t>
  </si>
  <si>
    <t>A Biên</t>
  </si>
  <si>
    <t>A Lái</t>
  </si>
  <si>
    <t>A Đơn</t>
  </si>
  <si>
    <t>A Nghếc</t>
  </si>
  <si>
    <t>A Tơi</t>
  </si>
  <si>
    <t>A Được</t>
  </si>
  <si>
    <t>A Thách</t>
  </si>
  <si>
    <t>A Súc</t>
  </si>
  <si>
    <t>A Đơ</t>
  </si>
  <si>
    <t>A Bai</t>
  </si>
  <si>
    <t>A Thuật</t>
  </si>
  <si>
    <t>Y Dông</t>
  </si>
  <si>
    <t>Y Bóa</t>
  </si>
  <si>
    <t>A Khoan</t>
  </si>
  <si>
    <t>A Nhít</t>
  </si>
  <si>
    <t>A Klới</t>
  </si>
  <si>
    <t>A Bum</t>
  </si>
  <si>
    <t>Y Dung</t>
  </si>
  <si>
    <t>A Nghít (Nguyên)</t>
  </si>
  <si>
    <t>A Một(b)</t>
  </si>
  <si>
    <t>A Kân</t>
  </si>
  <si>
    <t>A Điếu</t>
  </si>
  <si>
    <t>Y Măm</t>
  </si>
  <si>
    <t>A Vúi</t>
  </si>
  <si>
    <t>A Minh</t>
  </si>
  <si>
    <t>Y Lép (a)</t>
  </si>
  <si>
    <t>Y Lép (b)</t>
  </si>
  <si>
    <t>Y Một</t>
  </si>
  <si>
    <t>Y Măng</t>
  </si>
  <si>
    <t>A Ngâm</t>
  </si>
  <si>
    <t>A Lôi</t>
  </si>
  <si>
    <t>Y Tram</t>
  </si>
  <si>
    <t>Y Biết (hiết)</t>
  </si>
  <si>
    <t>Y Gon</t>
  </si>
  <si>
    <t>Y Liếu</t>
  </si>
  <si>
    <t>A Héc</t>
  </si>
  <si>
    <t>Y Mlế</t>
  </si>
  <si>
    <t>A Dân</t>
  </si>
  <si>
    <t>A Vét</t>
  </si>
  <si>
    <t>A Ôi</t>
  </si>
  <si>
    <t>Y Phu</t>
  </si>
  <si>
    <t>A Nú</t>
  </si>
  <si>
    <t>A Thấu</t>
  </si>
  <si>
    <t>A Nây</t>
  </si>
  <si>
    <t>Y Thi</t>
  </si>
  <si>
    <t>A Đao</t>
  </si>
  <si>
    <t>A Xắc</t>
  </si>
  <si>
    <t>A Nhăm</t>
  </si>
  <si>
    <t>Y Khang</t>
  </si>
  <si>
    <t>A Hiep</t>
  </si>
  <si>
    <t>Long Hy</t>
  </si>
  <si>
    <t>Vũ Văn Kháng</t>
  </si>
  <si>
    <t>A Môn</t>
  </si>
  <si>
    <t>Lại Xuân Lâm</t>
  </si>
  <si>
    <t>Y Pấy</t>
  </si>
  <si>
    <t>A Đốc</t>
  </si>
  <si>
    <t>A Ku</t>
  </si>
  <si>
    <t>A Brai</t>
  </si>
  <si>
    <t>A Bar</t>
  </si>
  <si>
    <t>A Han</t>
  </si>
  <si>
    <t>A Miếu</t>
  </si>
  <si>
    <t>A Ngáp</t>
  </si>
  <si>
    <t>A Bim</t>
  </si>
  <si>
    <t>A Đé</t>
  </si>
  <si>
    <t>A Đúc</t>
  </si>
  <si>
    <t>A Bương</t>
  </si>
  <si>
    <t>A Khoa</t>
  </si>
  <si>
    <t>A Khai</t>
  </si>
  <si>
    <t>A Bur</t>
  </si>
  <si>
    <t>A Ban</t>
  </si>
  <si>
    <t>A Mỹ</t>
  </si>
  <si>
    <t>A Bia</t>
  </si>
  <si>
    <t>A Ka</t>
  </si>
  <si>
    <t>A Kơr</t>
  </si>
  <si>
    <t>A Ngoai</t>
  </si>
  <si>
    <t>A Đeo</t>
  </si>
  <si>
    <t>A Nghiệp</t>
  </si>
  <si>
    <t>A Dáo</t>
  </si>
  <si>
    <t>A Bả</t>
  </si>
  <si>
    <t>A Nhâu</t>
  </si>
  <si>
    <t>Y Koi</t>
  </si>
  <si>
    <t>Y Dắp</t>
  </si>
  <si>
    <t>A Phít</t>
  </si>
  <si>
    <t>A Bâm</t>
  </si>
  <si>
    <t>A Beo</t>
  </si>
  <si>
    <t>Y Thang</t>
  </si>
  <si>
    <t>Y Lép</t>
  </si>
  <si>
    <t>Y Bang</t>
  </si>
  <si>
    <t>A Dương</t>
  </si>
  <si>
    <t>Y Đẩy</t>
  </si>
  <si>
    <t>Y Dất</t>
  </si>
  <si>
    <t>Y Lắc</t>
  </si>
  <si>
    <t>A Hun</t>
  </si>
  <si>
    <t>A Đệp</t>
  </si>
  <si>
    <t>A Lát</t>
  </si>
  <si>
    <t>A Nhâng (Y Đại)</t>
  </si>
  <si>
    <t>A Nhoai</t>
  </si>
  <si>
    <t>A Khiên</t>
  </si>
  <si>
    <t>A Víay</t>
  </si>
  <si>
    <t>A Kôn</t>
  </si>
  <si>
    <t>A Niêng</t>
  </si>
  <si>
    <t>A Khoanh</t>
  </si>
  <si>
    <t>A Toan</t>
  </si>
  <si>
    <t>A Nhôi</t>
  </si>
  <si>
    <t>A Khao</t>
  </si>
  <si>
    <t>A Bóp</t>
  </si>
  <si>
    <t>A Hanh</t>
  </si>
  <si>
    <t>A Thịnh</t>
  </si>
  <si>
    <t>A Bê</t>
  </si>
  <si>
    <t>A Im</t>
  </si>
  <si>
    <t>A Chung</t>
  </si>
  <si>
    <t>Y Peh</t>
  </si>
  <si>
    <t>A Nhân</t>
  </si>
  <si>
    <t>Y Nhe</t>
  </si>
  <si>
    <t>Y Đại</t>
  </si>
  <si>
    <t>A Lúc</t>
  </si>
  <si>
    <t>A Bâu</t>
  </si>
  <si>
    <t>A Mên</t>
  </si>
  <si>
    <t>A Ương (Y Dít)</t>
  </si>
  <si>
    <t>A Bân</t>
  </si>
  <si>
    <t>A Khên</t>
  </si>
  <si>
    <t>Y Lái</t>
  </si>
  <si>
    <t>A Bao</t>
  </si>
  <si>
    <t>A Điêu</t>
  </si>
  <si>
    <t>A Khôi</t>
  </si>
  <si>
    <t>Y Tháo (nháo)</t>
  </si>
  <si>
    <t>Y Nhâm</t>
  </si>
  <si>
    <t>A Quyết</t>
  </si>
  <si>
    <t>Y Tốl</t>
  </si>
  <si>
    <t>A La</t>
  </si>
  <si>
    <t>Y Binh</t>
  </si>
  <si>
    <t>A Boan</t>
  </si>
  <si>
    <t>A Lơi</t>
  </si>
  <si>
    <t>A Bốc</t>
  </si>
  <si>
    <t>Y Báo</t>
  </si>
  <si>
    <t>Nghe Minh Hồng</t>
  </si>
  <si>
    <t>Nguyễn Văn Thái</t>
  </si>
  <si>
    <t>Nguyễn Minh Trí</t>
  </si>
  <si>
    <t>Nguyễn Văn Chung</t>
  </si>
  <si>
    <t>Vũ Xuân Toàn</t>
  </si>
  <si>
    <t>A Hải</t>
  </si>
  <si>
    <t>Chung Tam</t>
  </si>
  <si>
    <t>A Kloi</t>
  </si>
  <si>
    <t>A Kớc</t>
  </si>
  <si>
    <t>Y Oam</t>
  </si>
  <si>
    <t>A Nhoát</t>
  </si>
  <si>
    <t>Y Bun(b)</t>
  </si>
  <si>
    <t>Y Biết</t>
  </si>
  <si>
    <t>Y Đông</t>
  </si>
  <si>
    <t>Y Thương</t>
  </si>
  <si>
    <t>Y Bôi</t>
  </si>
  <si>
    <t>Y Bên</t>
  </si>
  <si>
    <t>A Hiệp</t>
  </si>
  <si>
    <t>Y Piếp</t>
  </si>
  <si>
    <t>Y Bắp</t>
  </si>
  <si>
    <t>A Khác</t>
  </si>
  <si>
    <t>A Nghiết</t>
  </si>
  <si>
    <t>A Loan</t>
  </si>
  <si>
    <t>A Deo</t>
  </si>
  <si>
    <t>Y Thôn</t>
  </si>
  <si>
    <t>A Văn</t>
  </si>
  <si>
    <t>Y Bay</t>
  </si>
  <si>
    <t>A Chinh</t>
  </si>
  <si>
    <t>Y Dá</t>
  </si>
  <si>
    <t>A Nhát</t>
  </si>
  <si>
    <t>A Xuân</t>
  </si>
  <si>
    <t>A Nhôm</t>
  </si>
  <si>
    <t>Y Bủ</t>
  </si>
  <si>
    <t>A Sỹ</t>
  </si>
  <si>
    <t>Y Biây</t>
  </si>
  <si>
    <t>A Nhơm</t>
  </si>
  <si>
    <t>A Điêng</t>
  </si>
  <si>
    <t>Y Nôn</t>
  </si>
  <si>
    <t>A Nhà</t>
  </si>
  <si>
    <t>A Chúc</t>
  </si>
  <si>
    <t>A Mung</t>
  </si>
  <si>
    <t>Y Kứ</t>
  </si>
  <si>
    <t>A Hương</t>
  </si>
  <si>
    <t>Y Mâm</t>
  </si>
  <si>
    <t>A Doi</t>
  </si>
  <si>
    <t>Y Thuận</t>
  </si>
  <si>
    <t>A Chai</t>
  </si>
  <si>
    <t>Y Phân</t>
  </si>
  <si>
    <t>Y Thêng</t>
  </si>
  <si>
    <t>Y Ôm</t>
  </si>
  <si>
    <t>A Ngol</t>
  </si>
  <si>
    <t>Y Bun a</t>
  </si>
  <si>
    <t>A Nhiếu</t>
  </si>
  <si>
    <t>Y Mớ</t>
  </si>
  <si>
    <t>A Blao</t>
  </si>
  <si>
    <t>Y Pui</t>
  </si>
  <si>
    <t>A Say</t>
  </si>
  <si>
    <t>A Lao</t>
  </si>
  <si>
    <t>Y Bây</t>
  </si>
  <si>
    <t>Y Piêng</t>
  </si>
  <si>
    <t>Y Biêm</t>
  </si>
  <si>
    <t>A Ngang</t>
  </si>
  <si>
    <t>Y Nhung</t>
  </si>
  <si>
    <t>A Sung</t>
  </si>
  <si>
    <t>Y Biam</t>
  </si>
  <si>
    <t>A Hà</t>
  </si>
  <si>
    <t>A Chen</t>
  </si>
  <si>
    <t>Đắk Dơn</t>
  </si>
  <si>
    <t>Y Heng</t>
  </si>
  <si>
    <t>Y Phun</t>
  </si>
  <si>
    <t>Y Hdai</t>
  </si>
  <si>
    <t>Y Hương</t>
  </si>
  <si>
    <t>Y Bôn</t>
  </si>
  <si>
    <t>Y Ủa</t>
  </si>
  <si>
    <t>Y Voan</t>
  </si>
  <si>
    <t>A Mo</t>
  </si>
  <si>
    <t>Y Khánh</t>
  </si>
  <si>
    <t>Y Liên</t>
  </si>
  <si>
    <t>A Phét</t>
  </si>
  <si>
    <t>Y Dôi</t>
  </si>
  <si>
    <t>A Vem</t>
  </si>
  <si>
    <t>A Đung</t>
  </si>
  <si>
    <t>Y Dong</t>
  </si>
  <si>
    <t>Y Mèo</t>
  </si>
  <si>
    <t>A Bang</t>
  </si>
  <si>
    <t>Y Lế</t>
  </si>
  <si>
    <t>Y Déc</t>
  </si>
  <si>
    <t>Y Nhú</t>
  </si>
  <si>
    <t>Y Bâm</t>
  </si>
  <si>
    <t>Y Day</t>
  </si>
  <si>
    <t>A Dục</t>
  </si>
  <si>
    <t>Y Hà</t>
  </si>
  <si>
    <t>A Nhoi</t>
  </si>
  <si>
    <t>Y Bui</t>
  </si>
  <si>
    <t>A Bây</t>
  </si>
  <si>
    <t>A Vai</t>
  </si>
  <si>
    <t>A Phân</t>
  </si>
  <si>
    <t>Y Dếp</t>
  </si>
  <si>
    <t>Y Hôi</t>
  </si>
  <si>
    <t>Y Với</t>
  </si>
  <si>
    <t>Y Néc</t>
  </si>
  <si>
    <t>Y Thiêng</t>
  </si>
  <si>
    <t>Y Phâm</t>
  </si>
  <si>
    <t>A Đam</t>
  </si>
  <si>
    <t>A Ngren</t>
  </si>
  <si>
    <t>Y Lum</t>
  </si>
  <si>
    <t>Y Bùng</t>
  </si>
  <si>
    <t>A Bu</t>
  </si>
  <si>
    <t>A Róc</t>
  </si>
  <si>
    <t>A Đang</t>
  </si>
  <si>
    <t>A Vân</t>
  </si>
  <si>
    <t>A Nghim</t>
  </si>
  <si>
    <t>A Nham</t>
  </si>
  <si>
    <t>A Tuấn</t>
  </si>
  <si>
    <t>A Độ</t>
  </si>
  <si>
    <t>Y Nghe</t>
  </si>
  <si>
    <t>A Tấn</t>
  </si>
  <si>
    <t>A Lên</t>
  </si>
  <si>
    <t>A Ngôm</t>
  </si>
  <si>
    <t>Y Pép</t>
  </si>
  <si>
    <t>Y Lang</t>
  </si>
  <si>
    <t>Y Đói</t>
  </si>
  <si>
    <t>Y Bôr</t>
  </si>
  <si>
    <t>Y Păm</t>
  </si>
  <si>
    <t>Y Dưa</t>
  </si>
  <si>
    <t>A Kíp</t>
  </si>
  <si>
    <t>Y Lâm</t>
  </si>
  <si>
    <t>Y Khiên</t>
  </si>
  <si>
    <t>A Nao</t>
  </si>
  <si>
    <t>Y Xéo</t>
  </si>
  <si>
    <t>Y Hăng</t>
  </si>
  <si>
    <t>A Phất</t>
  </si>
  <si>
    <t>Y Mười</t>
  </si>
  <si>
    <t>A Phơi</t>
  </si>
  <si>
    <t>A Ngân</t>
  </si>
  <si>
    <t>Y Laá</t>
  </si>
  <si>
    <t>A Vui</t>
  </si>
  <si>
    <t>A Luật</t>
  </si>
  <si>
    <t>A Nhê</t>
  </si>
  <si>
    <t>Y Mếp</t>
  </si>
  <si>
    <t>Y Moai</t>
  </si>
  <si>
    <t>Y Mon</t>
  </si>
  <si>
    <t>Y Tâm</t>
  </si>
  <si>
    <t>A Ding</t>
  </si>
  <si>
    <t>Tổng cộng</t>
  </si>
  <si>
    <t>BIỂU TỔNG HỢP RÀ SOÁT SÂM NGỌC LINH PHÁT TRIỂN TRONG DÂN TRÊN ĐỊA BÀN XÃ</t>
  </si>
  <si>
    <t>4 = 5+6+7</t>
  </si>
  <si>
    <t>Nguyễn Thuận Hóa</t>
  </si>
  <si>
    <t>Nguyễn Văn Thường</t>
  </si>
  <si>
    <t>(Kèm theo báo cáo số         /BC-UBND, ngày 30/10/2024 của UBND xã Măng 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</si>
</sst>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₫_-;\-* #,##0.00\ _₫_-;_-* &quot;-&quot;??\ _₫_-;_-@_-"/>
    <numFmt numFmtId="164" formatCode="_(* #,##0_);_(* \(#,##0\);_(* &quot;-&quot;??_);_(@_)"/>
    <numFmt numFmtId="165" formatCode="_(* #,##0.00_);_(* \(#,##0.00\);_(* &quot;-&quot;??_);_(@_)"/>
  </numFmts>
  <fonts count="26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2"/>
      <color theme="1"/>
      <name val="Times New Roman"/>
      <family val="1"/>
    </font>
    <font>
      <b/>
      <sz val="13"/>
      <name val="Times New Roman"/>
      <family val="1"/>
      <charset val="163"/>
      <scheme val="major"/>
    </font>
    <font>
      <sz val="9"/>
      <name val="Times New Roman"/>
      <family val="1"/>
    </font>
    <font>
      <sz val="12"/>
      <name val="Times New Roman"/>
      <family val="1"/>
    </font>
    <font>
      <sz val="10"/>
      <name val="Arial"/>
      <family val="2"/>
      <charset val="163"/>
    </font>
    <font>
      <sz val="14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3"/>
      <name val="Times New Roman"/>
      <family val="1"/>
    </font>
    <font>
      <sz val="14"/>
      <color rgb="FFFF0000"/>
      <name val="Times New Roman"/>
      <family val="1"/>
    </font>
    <font>
      <sz val="13"/>
      <color rgb="FFFF0000"/>
      <name val="Times New Roman"/>
      <family val="1"/>
    </font>
    <font>
      <sz val="11"/>
      <color rgb="FFFF0000"/>
      <name val="Times New Roman"/>
      <family val="1"/>
    </font>
    <font>
      <sz val="9"/>
      <color rgb="FFFF0000"/>
      <name val="Times New Roman"/>
      <family val="1"/>
    </font>
    <font>
      <sz val="13"/>
      <name val="Times New Roman"/>
      <family val="1"/>
      <charset val="163"/>
      <scheme val="major"/>
    </font>
    <font>
      <sz val="14"/>
      <color theme="1"/>
      <name val="Times New Roman"/>
      <family val="1"/>
      <charset val="163"/>
      <scheme val="major"/>
    </font>
    <font>
      <sz val="13"/>
      <color theme="1"/>
      <name val="Times New Roman"/>
      <family val="1"/>
      <charset val="163"/>
      <scheme val="major"/>
    </font>
    <font>
      <sz val="13"/>
      <color rgb="FFFF0000"/>
      <name val="Times New Roman"/>
      <family val="1"/>
      <charset val="163"/>
      <scheme val="major"/>
    </font>
    <font>
      <sz val="13"/>
      <color rgb="FFFF0000"/>
      <name val="Times New Roman"/>
      <family val="1"/>
      <scheme val="major"/>
    </font>
    <font>
      <b/>
      <sz val="13"/>
      <color rgb="FFFF0000"/>
      <name val="Times New Roman"/>
      <family val="1"/>
      <scheme val="major"/>
    </font>
    <font>
      <b/>
      <sz val="14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9">
    <xf numFmtId="0" fontId="0" fillId="0" borderId="0" xfId="0"/>
    <xf numFmtId="0" fontId="3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8" fillId="0" borderId="2" xfId="2" applyFont="1" applyBorder="1" applyAlignment="1">
      <alignment horizontal="center" vertical="center"/>
    </xf>
    <xf numFmtId="164" fontId="8" fillId="0" borderId="2" xfId="2" applyNumberFormat="1" applyFont="1" applyBorder="1" applyAlignment="1">
      <alignment horizontal="left" vertical="center"/>
    </xf>
    <xf numFmtId="164" fontId="10" fillId="0" borderId="2" xfId="1" applyNumberFormat="1" applyFont="1" applyBorder="1" applyAlignment="1">
      <alignment horizontal="center" vertical="center"/>
    </xf>
    <xf numFmtId="164" fontId="11" fillId="0" borderId="2" xfId="1" applyNumberFormat="1" applyFont="1" applyFill="1" applyBorder="1" applyAlignment="1">
      <alignment horizontal="center"/>
    </xf>
    <xf numFmtId="164" fontId="8" fillId="0" borderId="2" xfId="2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0" fontId="13" fillId="0" borderId="2" xfId="2" applyFont="1" applyBorder="1" applyAlignment="1">
      <alignment horizontal="left" vertical="center"/>
    </xf>
    <xf numFmtId="0" fontId="13" fillId="0" borderId="2" xfId="2" applyFont="1" applyBorder="1" applyAlignment="1">
      <alignment horizontal="center" vertical="center"/>
    </xf>
    <xf numFmtId="0" fontId="14" fillId="0" borderId="0" xfId="0" applyFont="1"/>
    <xf numFmtId="0" fontId="10" fillId="0" borderId="0" xfId="0" applyFont="1"/>
    <xf numFmtId="164" fontId="15" fillId="0" borderId="2" xfId="1" applyNumberFormat="1" applyFont="1" applyBorder="1" applyAlignment="1">
      <alignment horizontal="center" vertical="center"/>
    </xf>
    <xf numFmtId="164" fontId="10" fillId="0" borderId="0" xfId="0" applyNumberFormat="1" applyFont="1"/>
    <xf numFmtId="0" fontId="15" fillId="0" borderId="2" xfId="0" applyFont="1" applyBorder="1"/>
    <xf numFmtId="0" fontId="10" fillId="0" borderId="2" xfId="0" applyFont="1" applyBorder="1"/>
    <xf numFmtId="0" fontId="15" fillId="0" borderId="0" xfId="0" applyFont="1"/>
    <xf numFmtId="164" fontId="16" fillId="0" borderId="2" xfId="1" applyNumberFormat="1" applyFont="1" applyFill="1" applyBorder="1" applyAlignment="1">
      <alignment horizontal="center"/>
    </xf>
    <xf numFmtId="164" fontId="13" fillId="0" borderId="2" xfId="2" applyNumberFormat="1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20" fillId="0" borderId="2" xfId="0" applyFont="1" applyBorder="1"/>
    <xf numFmtId="0" fontId="13" fillId="0" borderId="2" xfId="2" applyFont="1" applyFill="1" applyBorder="1" applyAlignment="1">
      <alignment horizontal="center" vertical="center"/>
    </xf>
    <xf numFmtId="0" fontId="10" fillId="0" borderId="3" xfId="0" applyFont="1" applyBorder="1"/>
    <xf numFmtId="0" fontId="21" fillId="0" borderId="2" xfId="0" applyFont="1" applyBorder="1"/>
    <xf numFmtId="0" fontId="19" fillId="0" borderId="2" xfId="0" applyFont="1" applyBorder="1"/>
    <xf numFmtId="165" fontId="10" fillId="0" borderId="0" xfId="0" applyNumberFormat="1" applyFont="1"/>
    <xf numFmtId="0" fontId="22" fillId="0" borderId="2" xfId="0" applyFont="1" applyBorder="1"/>
    <xf numFmtId="0" fontId="23" fillId="0" borderId="2" xfId="0" applyFont="1" applyBorder="1"/>
    <xf numFmtId="164" fontId="15" fillId="0" borderId="0" xfId="0" applyNumberFormat="1" applyFont="1"/>
    <xf numFmtId="164" fontId="19" fillId="0" borderId="2" xfId="1" applyNumberFormat="1" applyFont="1" applyBorder="1"/>
    <xf numFmtId="164" fontId="24" fillId="0" borderId="2" xfId="1" applyNumberFormat="1" applyFont="1" applyBorder="1"/>
    <xf numFmtId="0" fontId="25" fillId="0" borderId="2" xfId="0" applyFont="1" applyBorder="1"/>
    <xf numFmtId="0" fontId="25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164" fontId="23" fillId="0" borderId="2" xfId="1" applyNumberFormat="1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64" fontId="25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&#7875;u%2002%20chi%20ti&#7871;t%20c&#225;c%20x&#227;%20v&#7873;%20r&#224;%20so&#225;t%20t&#7915;ng%20h&#7897;%20gia%20&#273;&#236;nh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Đăk Na"/>
      <sheetName val="Đăk Sao"/>
      <sheetName val="Đăk Rơ Ông"/>
      <sheetName val="Đăk Tờ Kan"/>
      <sheetName val="Đăk Hà"/>
      <sheetName val="Tu Mơ Rông"/>
      <sheetName val="Tê Xăng"/>
      <sheetName val="Măng Ri"/>
      <sheetName val="Ngọc Yêu"/>
      <sheetName val="Văn xuôi"/>
      <sheetName val="Ngọc Lây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BIỂU 02: TỔNG HỢP RÀ SOÁT SÂM NGỌC PHÁT TRIỂN TRONG DÂN LINH TRÊN ĐỊA BÀN XÃ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0"/>
  <sheetViews>
    <sheetView tabSelected="1" workbookViewId="0">
      <selection activeCell="U8" sqref="U8"/>
    </sheetView>
  </sheetViews>
  <sheetFormatPr defaultColWidth="3.375" defaultRowHeight="18.75" x14ac:dyDescent="0.3"/>
  <cols>
    <col min="1" max="1" width="6.125" style="17" customWidth="1"/>
    <col min="2" max="4" width="18.75" style="17" customWidth="1"/>
    <col min="5" max="7" width="16" style="17" hidden="1" customWidth="1"/>
    <col min="8" max="10" width="13.75" style="17" customWidth="1"/>
    <col min="11" max="11" width="14.75" style="17" customWidth="1"/>
    <col min="12" max="12" width="13.75" style="17" hidden="1" customWidth="1"/>
    <col min="13" max="15" width="9" style="17" hidden="1" customWidth="1"/>
    <col min="16" max="232" width="9" style="17" customWidth="1"/>
    <col min="233" max="233" width="2.875" style="17" customWidth="1"/>
    <col min="234" max="234" width="10" style="17" customWidth="1"/>
    <col min="235" max="235" width="4.125" style="17" customWidth="1"/>
    <col min="236" max="236" width="3.25" style="17" bestFit="1" customWidth="1"/>
    <col min="237" max="237" width="4" style="17" bestFit="1" customWidth="1"/>
    <col min="238" max="238" width="4.375" style="17" customWidth="1"/>
    <col min="239" max="239" width="3.75" style="17" customWidth="1"/>
    <col min="240" max="240" width="3.625" style="17" customWidth="1"/>
    <col min="241" max="241" width="4.125" style="17" customWidth="1"/>
    <col min="242" max="242" width="5" style="17" customWidth="1"/>
    <col min="243" max="243" width="4.75" style="17" customWidth="1"/>
    <col min="244" max="244" width="4.875" style="17" customWidth="1"/>
    <col min="245" max="245" width="5.875" style="17" customWidth="1"/>
    <col min="246" max="253" width="4.625" style="17" customWidth="1"/>
    <col min="254" max="254" width="3.375" style="17" bestFit="1" customWidth="1"/>
    <col min="255" max="256" width="3.375" style="17"/>
    <col min="257" max="257" width="6.125" style="17" customWidth="1"/>
    <col min="258" max="260" width="18.75" style="17" customWidth="1"/>
    <col min="261" max="263" width="0" style="17" hidden="1" customWidth="1"/>
    <col min="264" max="266" width="13.75" style="17" customWidth="1"/>
    <col min="267" max="267" width="14.75" style="17" customWidth="1"/>
    <col min="268" max="271" width="0" style="17" hidden="1" customWidth="1"/>
    <col min="272" max="488" width="9" style="17" customWidth="1"/>
    <col min="489" max="489" width="2.875" style="17" customWidth="1"/>
    <col min="490" max="490" width="10" style="17" customWidth="1"/>
    <col min="491" max="491" width="4.125" style="17" customWidth="1"/>
    <col min="492" max="492" width="3.25" style="17" bestFit="1" customWidth="1"/>
    <col min="493" max="493" width="4" style="17" bestFit="1" customWidth="1"/>
    <col min="494" max="494" width="4.375" style="17" customWidth="1"/>
    <col min="495" max="495" width="3.75" style="17" customWidth="1"/>
    <col min="496" max="496" width="3.625" style="17" customWidth="1"/>
    <col min="497" max="497" width="4.125" style="17" customWidth="1"/>
    <col min="498" max="498" width="5" style="17" customWidth="1"/>
    <col min="499" max="499" width="4.75" style="17" customWidth="1"/>
    <col min="500" max="500" width="4.875" style="17" customWidth="1"/>
    <col min="501" max="501" width="5.875" style="17" customWidth="1"/>
    <col min="502" max="509" width="4.625" style="17" customWidth="1"/>
    <col min="510" max="510" width="3.375" style="17" bestFit="1" customWidth="1"/>
    <col min="511" max="512" width="3.375" style="17"/>
    <col min="513" max="513" width="6.125" style="17" customWidth="1"/>
    <col min="514" max="516" width="18.75" style="17" customWidth="1"/>
    <col min="517" max="519" width="0" style="17" hidden="1" customWidth="1"/>
    <col min="520" max="522" width="13.75" style="17" customWidth="1"/>
    <col min="523" max="523" width="14.75" style="17" customWidth="1"/>
    <col min="524" max="527" width="0" style="17" hidden="1" customWidth="1"/>
    <col min="528" max="744" width="9" style="17" customWidth="1"/>
    <col min="745" max="745" width="2.875" style="17" customWidth="1"/>
    <col min="746" max="746" width="10" style="17" customWidth="1"/>
    <col min="747" max="747" width="4.125" style="17" customWidth="1"/>
    <col min="748" max="748" width="3.25" style="17" bestFit="1" customWidth="1"/>
    <col min="749" max="749" width="4" style="17" bestFit="1" customWidth="1"/>
    <col min="750" max="750" width="4.375" style="17" customWidth="1"/>
    <col min="751" max="751" width="3.75" style="17" customWidth="1"/>
    <col min="752" max="752" width="3.625" style="17" customWidth="1"/>
    <col min="753" max="753" width="4.125" style="17" customWidth="1"/>
    <col min="754" max="754" width="5" style="17" customWidth="1"/>
    <col min="755" max="755" width="4.75" style="17" customWidth="1"/>
    <col min="756" max="756" width="4.875" style="17" customWidth="1"/>
    <col min="757" max="757" width="5.875" style="17" customWidth="1"/>
    <col min="758" max="765" width="4.625" style="17" customWidth="1"/>
    <col min="766" max="766" width="3.375" style="17" bestFit="1" customWidth="1"/>
    <col min="767" max="768" width="3.375" style="17"/>
    <col min="769" max="769" width="6.125" style="17" customWidth="1"/>
    <col min="770" max="772" width="18.75" style="17" customWidth="1"/>
    <col min="773" max="775" width="0" style="17" hidden="1" customWidth="1"/>
    <col min="776" max="778" width="13.75" style="17" customWidth="1"/>
    <col min="779" max="779" width="14.75" style="17" customWidth="1"/>
    <col min="780" max="783" width="0" style="17" hidden="1" customWidth="1"/>
    <col min="784" max="1000" width="9" style="17" customWidth="1"/>
    <col min="1001" max="1001" width="2.875" style="17" customWidth="1"/>
    <col min="1002" max="1002" width="10" style="17" customWidth="1"/>
    <col min="1003" max="1003" width="4.125" style="17" customWidth="1"/>
    <col min="1004" max="1004" width="3.25" style="17" bestFit="1" customWidth="1"/>
    <col min="1005" max="1005" width="4" style="17" bestFit="1" customWidth="1"/>
    <col min="1006" max="1006" width="4.375" style="17" customWidth="1"/>
    <col min="1007" max="1007" width="3.75" style="17" customWidth="1"/>
    <col min="1008" max="1008" width="3.625" style="17" customWidth="1"/>
    <col min="1009" max="1009" width="4.125" style="17" customWidth="1"/>
    <col min="1010" max="1010" width="5" style="17" customWidth="1"/>
    <col min="1011" max="1011" width="4.75" style="17" customWidth="1"/>
    <col min="1012" max="1012" width="4.875" style="17" customWidth="1"/>
    <col min="1013" max="1013" width="5.875" style="17" customWidth="1"/>
    <col min="1014" max="1021" width="4.625" style="17" customWidth="1"/>
    <col min="1022" max="1022" width="3.375" style="17" bestFit="1" customWidth="1"/>
    <col min="1023" max="1024" width="3.375" style="17"/>
    <col min="1025" max="1025" width="6.125" style="17" customWidth="1"/>
    <col min="1026" max="1028" width="18.75" style="17" customWidth="1"/>
    <col min="1029" max="1031" width="0" style="17" hidden="1" customWidth="1"/>
    <col min="1032" max="1034" width="13.75" style="17" customWidth="1"/>
    <col min="1035" max="1035" width="14.75" style="17" customWidth="1"/>
    <col min="1036" max="1039" width="0" style="17" hidden="1" customWidth="1"/>
    <col min="1040" max="1256" width="9" style="17" customWidth="1"/>
    <col min="1257" max="1257" width="2.875" style="17" customWidth="1"/>
    <col min="1258" max="1258" width="10" style="17" customWidth="1"/>
    <col min="1259" max="1259" width="4.125" style="17" customWidth="1"/>
    <col min="1260" max="1260" width="3.25" style="17" bestFit="1" customWidth="1"/>
    <col min="1261" max="1261" width="4" style="17" bestFit="1" customWidth="1"/>
    <col min="1262" max="1262" width="4.375" style="17" customWidth="1"/>
    <col min="1263" max="1263" width="3.75" style="17" customWidth="1"/>
    <col min="1264" max="1264" width="3.625" style="17" customWidth="1"/>
    <col min="1265" max="1265" width="4.125" style="17" customWidth="1"/>
    <col min="1266" max="1266" width="5" style="17" customWidth="1"/>
    <col min="1267" max="1267" width="4.75" style="17" customWidth="1"/>
    <col min="1268" max="1268" width="4.875" style="17" customWidth="1"/>
    <col min="1269" max="1269" width="5.875" style="17" customWidth="1"/>
    <col min="1270" max="1277" width="4.625" style="17" customWidth="1"/>
    <col min="1278" max="1278" width="3.375" style="17" bestFit="1" customWidth="1"/>
    <col min="1279" max="1280" width="3.375" style="17"/>
    <col min="1281" max="1281" width="6.125" style="17" customWidth="1"/>
    <col min="1282" max="1284" width="18.75" style="17" customWidth="1"/>
    <col min="1285" max="1287" width="0" style="17" hidden="1" customWidth="1"/>
    <col min="1288" max="1290" width="13.75" style="17" customWidth="1"/>
    <col min="1291" max="1291" width="14.75" style="17" customWidth="1"/>
    <col min="1292" max="1295" width="0" style="17" hidden="1" customWidth="1"/>
    <col min="1296" max="1512" width="9" style="17" customWidth="1"/>
    <col min="1513" max="1513" width="2.875" style="17" customWidth="1"/>
    <col min="1514" max="1514" width="10" style="17" customWidth="1"/>
    <col min="1515" max="1515" width="4.125" style="17" customWidth="1"/>
    <col min="1516" max="1516" width="3.25" style="17" bestFit="1" customWidth="1"/>
    <col min="1517" max="1517" width="4" style="17" bestFit="1" customWidth="1"/>
    <col min="1518" max="1518" width="4.375" style="17" customWidth="1"/>
    <col min="1519" max="1519" width="3.75" style="17" customWidth="1"/>
    <col min="1520" max="1520" width="3.625" style="17" customWidth="1"/>
    <col min="1521" max="1521" width="4.125" style="17" customWidth="1"/>
    <col min="1522" max="1522" width="5" style="17" customWidth="1"/>
    <col min="1523" max="1523" width="4.75" style="17" customWidth="1"/>
    <col min="1524" max="1524" width="4.875" style="17" customWidth="1"/>
    <col min="1525" max="1525" width="5.875" style="17" customWidth="1"/>
    <col min="1526" max="1533" width="4.625" style="17" customWidth="1"/>
    <col min="1534" max="1534" width="3.375" style="17" bestFit="1" customWidth="1"/>
    <col min="1535" max="1536" width="3.375" style="17"/>
    <col min="1537" max="1537" width="6.125" style="17" customWidth="1"/>
    <col min="1538" max="1540" width="18.75" style="17" customWidth="1"/>
    <col min="1541" max="1543" width="0" style="17" hidden="1" customWidth="1"/>
    <col min="1544" max="1546" width="13.75" style="17" customWidth="1"/>
    <col min="1547" max="1547" width="14.75" style="17" customWidth="1"/>
    <col min="1548" max="1551" width="0" style="17" hidden="1" customWidth="1"/>
    <col min="1552" max="1768" width="9" style="17" customWidth="1"/>
    <col min="1769" max="1769" width="2.875" style="17" customWidth="1"/>
    <col min="1770" max="1770" width="10" style="17" customWidth="1"/>
    <col min="1771" max="1771" width="4.125" style="17" customWidth="1"/>
    <col min="1772" max="1772" width="3.25" style="17" bestFit="1" customWidth="1"/>
    <col min="1773" max="1773" width="4" style="17" bestFit="1" customWidth="1"/>
    <col min="1774" max="1774" width="4.375" style="17" customWidth="1"/>
    <col min="1775" max="1775" width="3.75" style="17" customWidth="1"/>
    <col min="1776" max="1776" width="3.625" style="17" customWidth="1"/>
    <col min="1777" max="1777" width="4.125" style="17" customWidth="1"/>
    <col min="1778" max="1778" width="5" style="17" customWidth="1"/>
    <col min="1779" max="1779" width="4.75" style="17" customWidth="1"/>
    <col min="1780" max="1780" width="4.875" style="17" customWidth="1"/>
    <col min="1781" max="1781" width="5.875" style="17" customWidth="1"/>
    <col min="1782" max="1789" width="4.625" style="17" customWidth="1"/>
    <col min="1790" max="1790" width="3.375" style="17" bestFit="1" customWidth="1"/>
    <col min="1791" max="1792" width="3.375" style="17"/>
    <col min="1793" max="1793" width="6.125" style="17" customWidth="1"/>
    <col min="1794" max="1796" width="18.75" style="17" customWidth="1"/>
    <col min="1797" max="1799" width="0" style="17" hidden="1" customWidth="1"/>
    <col min="1800" max="1802" width="13.75" style="17" customWidth="1"/>
    <col min="1803" max="1803" width="14.75" style="17" customWidth="1"/>
    <col min="1804" max="1807" width="0" style="17" hidden="1" customWidth="1"/>
    <col min="1808" max="2024" width="9" style="17" customWidth="1"/>
    <col min="2025" max="2025" width="2.875" style="17" customWidth="1"/>
    <col min="2026" max="2026" width="10" style="17" customWidth="1"/>
    <col min="2027" max="2027" width="4.125" style="17" customWidth="1"/>
    <col min="2028" max="2028" width="3.25" style="17" bestFit="1" customWidth="1"/>
    <col min="2029" max="2029" width="4" style="17" bestFit="1" customWidth="1"/>
    <col min="2030" max="2030" width="4.375" style="17" customWidth="1"/>
    <col min="2031" max="2031" width="3.75" style="17" customWidth="1"/>
    <col min="2032" max="2032" width="3.625" style="17" customWidth="1"/>
    <col min="2033" max="2033" width="4.125" style="17" customWidth="1"/>
    <col min="2034" max="2034" width="5" style="17" customWidth="1"/>
    <col min="2035" max="2035" width="4.75" style="17" customWidth="1"/>
    <col min="2036" max="2036" width="4.875" style="17" customWidth="1"/>
    <col min="2037" max="2037" width="5.875" style="17" customWidth="1"/>
    <col min="2038" max="2045" width="4.625" style="17" customWidth="1"/>
    <col min="2046" max="2046" width="3.375" style="17" bestFit="1" customWidth="1"/>
    <col min="2047" max="2048" width="3.375" style="17"/>
    <col min="2049" max="2049" width="6.125" style="17" customWidth="1"/>
    <col min="2050" max="2052" width="18.75" style="17" customWidth="1"/>
    <col min="2053" max="2055" width="0" style="17" hidden="1" customWidth="1"/>
    <col min="2056" max="2058" width="13.75" style="17" customWidth="1"/>
    <col min="2059" max="2059" width="14.75" style="17" customWidth="1"/>
    <col min="2060" max="2063" width="0" style="17" hidden="1" customWidth="1"/>
    <col min="2064" max="2280" width="9" style="17" customWidth="1"/>
    <col min="2281" max="2281" width="2.875" style="17" customWidth="1"/>
    <col min="2282" max="2282" width="10" style="17" customWidth="1"/>
    <col min="2283" max="2283" width="4.125" style="17" customWidth="1"/>
    <col min="2284" max="2284" width="3.25" style="17" bestFit="1" customWidth="1"/>
    <col min="2285" max="2285" width="4" style="17" bestFit="1" customWidth="1"/>
    <col min="2286" max="2286" width="4.375" style="17" customWidth="1"/>
    <col min="2287" max="2287" width="3.75" style="17" customWidth="1"/>
    <col min="2288" max="2288" width="3.625" style="17" customWidth="1"/>
    <col min="2289" max="2289" width="4.125" style="17" customWidth="1"/>
    <col min="2290" max="2290" width="5" style="17" customWidth="1"/>
    <col min="2291" max="2291" width="4.75" style="17" customWidth="1"/>
    <col min="2292" max="2292" width="4.875" style="17" customWidth="1"/>
    <col min="2293" max="2293" width="5.875" style="17" customWidth="1"/>
    <col min="2294" max="2301" width="4.625" style="17" customWidth="1"/>
    <col min="2302" max="2302" width="3.375" style="17" bestFit="1" customWidth="1"/>
    <col min="2303" max="2304" width="3.375" style="17"/>
    <col min="2305" max="2305" width="6.125" style="17" customWidth="1"/>
    <col min="2306" max="2308" width="18.75" style="17" customWidth="1"/>
    <col min="2309" max="2311" width="0" style="17" hidden="1" customWidth="1"/>
    <col min="2312" max="2314" width="13.75" style="17" customWidth="1"/>
    <col min="2315" max="2315" width="14.75" style="17" customWidth="1"/>
    <col min="2316" max="2319" width="0" style="17" hidden="1" customWidth="1"/>
    <col min="2320" max="2536" width="9" style="17" customWidth="1"/>
    <col min="2537" max="2537" width="2.875" style="17" customWidth="1"/>
    <col min="2538" max="2538" width="10" style="17" customWidth="1"/>
    <col min="2539" max="2539" width="4.125" style="17" customWidth="1"/>
    <col min="2540" max="2540" width="3.25" style="17" bestFit="1" customWidth="1"/>
    <col min="2541" max="2541" width="4" style="17" bestFit="1" customWidth="1"/>
    <col min="2542" max="2542" width="4.375" style="17" customWidth="1"/>
    <col min="2543" max="2543" width="3.75" style="17" customWidth="1"/>
    <col min="2544" max="2544" width="3.625" style="17" customWidth="1"/>
    <col min="2545" max="2545" width="4.125" style="17" customWidth="1"/>
    <col min="2546" max="2546" width="5" style="17" customWidth="1"/>
    <col min="2547" max="2547" width="4.75" style="17" customWidth="1"/>
    <col min="2548" max="2548" width="4.875" style="17" customWidth="1"/>
    <col min="2549" max="2549" width="5.875" style="17" customWidth="1"/>
    <col min="2550" max="2557" width="4.625" style="17" customWidth="1"/>
    <col min="2558" max="2558" width="3.375" style="17" bestFit="1" customWidth="1"/>
    <col min="2559" max="2560" width="3.375" style="17"/>
    <col min="2561" max="2561" width="6.125" style="17" customWidth="1"/>
    <col min="2562" max="2564" width="18.75" style="17" customWidth="1"/>
    <col min="2565" max="2567" width="0" style="17" hidden="1" customWidth="1"/>
    <col min="2568" max="2570" width="13.75" style="17" customWidth="1"/>
    <col min="2571" max="2571" width="14.75" style="17" customWidth="1"/>
    <col min="2572" max="2575" width="0" style="17" hidden="1" customWidth="1"/>
    <col min="2576" max="2792" width="9" style="17" customWidth="1"/>
    <col min="2793" max="2793" width="2.875" style="17" customWidth="1"/>
    <col min="2794" max="2794" width="10" style="17" customWidth="1"/>
    <col min="2795" max="2795" width="4.125" style="17" customWidth="1"/>
    <col min="2796" max="2796" width="3.25" style="17" bestFit="1" customWidth="1"/>
    <col min="2797" max="2797" width="4" style="17" bestFit="1" customWidth="1"/>
    <col min="2798" max="2798" width="4.375" style="17" customWidth="1"/>
    <col min="2799" max="2799" width="3.75" style="17" customWidth="1"/>
    <col min="2800" max="2800" width="3.625" style="17" customWidth="1"/>
    <col min="2801" max="2801" width="4.125" style="17" customWidth="1"/>
    <col min="2802" max="2802" width="5" style="17" customWidth="1"/>
    <col min="2803" max="2803" width="4.75" style="17" customWidth="1"/>
    <col min="2804" max="2804" width="4.875" style="17" customWidth="1"/>
    <col min="2805" max="2805" width="5.875" style="17" customWidth="1"/>
    <col min="2806" max="2813" width="4.625" style="17" customWidth="1"/>
    <col min="2814" max="2814" width="3.375" style="17" bestFit="1" customWidth="1"/>
    <col min="2815" max="2816" width="3.375" style="17"/>
    <col min="2817" max="2817" width="6.125" style="17" customWidth="1"/>
    <col min="2818" max="2820" width="18.75" style="17" customWidth="1"/>
    <col min="2821" max="2823" width="0" style="17" hidden="1" customWidth="1"/>
    <col min="2824" max="2826" width="13.75" style="17" customWidth="1"/>
    <col min="2827" max="2827" width="14.75" style="17" customWidth="1"/>
    <col min="2828" max="2831" width="0" style="17" hidden="1" customWidth="1"/>
    <col min="2832" max="3048" width="9" style="17" customWidth="1"/>
    <col min="3049" max="3049" width="2.875" style="17" customWidth="1"/>
    <col min="3050" max="3050" width="10" style="17" customWidth="1"/>
    <col min="3051" max="3051" width="4.125" style="17" customWidth="1"/>
    <col min="3052" max="3052" width="3.25" style="17" bestFit="1" customWidth="1"/>
    <col min="3053" max="3053" width="4" style="17" bestFit="1" customWidth="1"/>
    <col min="3054" max="3054" width="4.375" style="17" customWidth="1"/>
    <col min="3055" max="3055" width="3.75" style="17" customWidth="1"/>
    <col min="3056" max="3056" width="3.625" style="17" customWidth="1"/>
    <col min="3057" max="3057" width="4.125" style="17" customWidth="1"/>
    <col min="3058" max="3058" width="5" style="17" customWidth="1"/>
    <col min="3059" max="3059" width="4.75" style="17" customWidth="1"/>
    <col min="3060" max="3060" width="4.875" style="17" customWidth="1"/>
    <col min="3061" max="3061" width="5.875" style="17" customWidth="1"/>
    <col min="3062" max="3069" width="4.625" style="17" customWidth="1"/>
    <col min="3070" max="3070" width="3.375" style="17" bestFit="1" customWidth="1"/>
    <col min="3071" max="3072" width="3.375" style="17"/>
    <col min="3073" max="3073" width="6.125" style="17" customWidth="1"/>
    <col min="3074" max="3076" width="18.75" style="17" customWidth="1"/>
    <col min="3077" max="3079" width="0" style="17" hidden="1" customWidth="1"/>
    <col min="3080" max="3082" width="13.75" style="17" customWidth="1"/>
    <col min="3083" max="3083" width="14.75" style="17" customWidth="1"/>
    <col min="3084" max="3087" width="0" style="17" hidden="1" customWidth="1"/>
    <col min="3088" max="3304" width="9" style="17" customWidth="1"/>
    <col min="3305" max="3305" width="2.875" style="17" customWidth="1"/>
    <col min="3306" max="3306" width="10" style="17" customWidth="1"/>
    <col min="3307" max="3307" width="4.125" style="17" customWidth="1"/>
    <col min="3308" max="3308" width="3.25" style="17" bestFit="1" customWidth="1"/>
    <col min="3309" max="3309" width="4" style="17" bestFit="1" customWidth="1"/>
    <col min="3310" max="3310" width="4.375" style="17" customWidth="1"/>
    <col min="3311" max="3311" width="3.75" style="17" customWidth="1"/>
    <col min="3312" max="3312" width="3.625" style="17" customWidth="1"/>
    <col min="3313" max="3313" width="4.125" style="17" customWidth="1"/>
    <col min="3314" max="3314" width="5" style="17" customWidth="1"/>
    <col min="3315" max="3315" width="4.75" style="17" customWidth="1"/>
    <col min="3316" max="3316" width="4.875" style="17" customWidth="1"/>
    <col min="3317" max="3317" width="5.875" style="17" customWidth="1"/>
    <col min="3318" max="3325" width="4.625" style="17" customWidth="1"/>
    <col min="3326" max="3326" width="3.375" style="17" bestFit="1" customWidth="1"/>
    <col min="3327" max="3328" width="3.375" style="17"/>
    <col min="3329" max="3329" width="6.125" style="17" customWidth="1"/>
    <col min="3330" max="3332" width="18.75" style="17" customWidth="1"/>
    <col min="3333" max="3335" width="0" style="17" hidden="1" customWidth="1"/>
    <col min="3336" max="3338" width="13.75" style="17" customWidth="1"/>
    <col min="3339" max="3339" width="14.75" style="17" customWidth="1"/>
    <col min="3340" max="3343" width="0" style="17" hidden="1" customWidth="1"/>
    <col min="3344" max="3560" width="9" style="17" customWidth="1"/>
    <col min="3561" max="3561" width="2.875" style="17" customWidth="1"/>
    <col min="3562" max="3562" width="10" style="17" customWidth="1"/>
    <col min="3563" max="3563" width="4.125" style="17" customWidth="1"/>
    <col min="3564" max="3564" width="3.25" style="17" bestFit="1" customWidth="1"/>
    <col min="3565" max="3565" width="4" style="17" bestFit="1" customWidth="1"/>
    <col min="3566" max="3566" width="4.375" style="17" customWidth="1"/>
    <col min="3567" max="3567" width="3.75" style="17" customWidth="1"/>
    <col min="3568" max="3568" width="3.625" style="17" customWidth="1"/>
    <col min="3569" max="3569" width="4.125" style="17" customWidth="1"/>
    <col min="3570" max="3570" width="5" style="17" customWidth="1"/>
    <col min="3571" max="3571" width="4.75" style="17" customWidth="1"/>
    <col min="3572" max="3572" width="4.875" style="17" customWidth="1"/>
    <col min="3573" max="3573" width="5.875" style="17" customWidth="1"/>
    <col min="3574" max="3581" width="4.625" style="17" customWidth="1"/>
    <col min="3582" max="3582" width="3.375" style="17" bestFit="1" customWidth="1"/>
    <col min="3583" max="3584" width="3.375" style="17"/>
    <col min="3585" max="3585" width="6.125" style="17" customWidth="1"/>
    <col min="3586" max="3588" width="18.75" style="17" customWidth="1"/>
    <col min="3589" max="3591" width="0" style="17" hidden="1" customWidth="1"/>
    <col min="3592" max="3594" width="13.75" style="17" customWidth="1"/>
    <col min="3595" max="3595" width="14.75" style="17" customWidth="1"/>
    <col min="3596" max="3599" width="0" style="17" hidden="1" customWidth="1"/>
    <col min="3600" max="3816" width="9" style="17" customWidth="1"/>
    <col min="3817" max="3817" width="2.875" style="17" customWidth="1"/>
    <col min="3818" max="3818" width="10" style="17" customWidth="1"/>
    <col min="3819" max="3819" width="4.125" style="17" customWidth="1"/>
    <col min="3820" max="3820" width="3.25" style="17" bestFit="1" customWidth="1"/>
    <col min="3821" max="3821" width="4" style="17" bestFit="1" customWidth="1"/>
    <col min="3822" max="3822" width="4.375" style="17" customWidth="1"/>
    <col min="3823" max="3823" width="3.75" style="17" customWidth="1"/>
    <col min="3824" max="3824" width="3.625" style="17" customWidth="1"/>
    <col min="3825" max="3825" width="4.125" style="17" customWidth="1"/>
    <col min="3826" max="3826" width="5" style="17" customWidth="1"/>
    <col min="3827" max="3827" width="4.75" style="17" customWidth="1"/>
    <col min="3828" max="3828" width="4.875" style="17" customWidth="1"/>
    <col min="3829" max="3829" width="5.875" style="17" customWidth="1"/>
    <col min="3830" max="3837" width="4.625" style="17" customWidth="1"/>
    <col min="3838" max="3838" width="3.375" style="17" bestFit="1" customWidth="1"/>
    <col min="3839" max="3840" width="3.375" style="17"/>
    <col min="3841" max="3841" width="6.125" style="17" customWidth="1"/>
    <col min="3842" max="3844" width="18.75" style="17" customWidth="1"/>
    <col min="3845" max="3847" width="0" style="17" hidden="1" customWidth="1"/>
    <col min="3848" max="3850" width="13.75" style="17" customWidth="1"/>
    <col min="3851" max="3851" width="14.75" style="17" customWidth="1"/>
    <col min="3852" max="3855" width="0" style="17" hidden="1" customWidth="1"/>
    <col min="3856" max="4072" width="9" style="17" customWidth="1"/>
    <col min="4073" max="4073" width="2.875" style="17" customWidth="1"/>
    <col min="4074" max="4074" width="10" style="17" customWidth="1"/>
    <col min="4075" max="4075" width="4.125" style="17" customWidth="1"/>
    <col min="4076" max="4076" width="3.25" style="17" bestFit="1" customWidth="1"/>
    <col min="4077" max="4077" width="4" style="17" bestFit="1" customWidth="1"/>
    <col min="4078" max="4078" width="4.375" style="17" customWidth="1"/>
    <col min="4079" max="4079" width="3.75" style="17" customWidth="1"/>
    <col min="4080" max="4080" width="3.625" style="17" customWidth="1"/>
    <col min="4081" max="4081" width="4.125" style="17" customWidth="1"/>
    <col min="4082" max="4082" width="5" style="17" customWidth="1"/>
    <col min="4083" max="4083" width="4.75" style="17" customWidth="1"/>
    <col min="4084" max="4084" width="4.875" style="17" customWidth="1"/>
    <col min="4085" max="4085" width="5.875" style="17" customWidth="1"/>
    <col min="4086" max="4093" width="4.625" style="17" customWidth="1"/>
    <col min="4094" max="4094" width="3.375" style="17" bestFit="1" customWidth="1"/>
    <col min="4095" max="4096" width="3.375" style="17"/>
    <col min="4097" max="4097" width="6.125" style="17" customWidth="1"/>
    <col min="4098" max="4100" width="18.75" style="17" customWidth="1"/>
    <col min="4101" max="4103" width="0" style="17" hidden="1" customWidth="1"/>
    <col min="4104" max="4106" width="13.75" style="17" customWidth="1"/>
    <col min="4107" max="4107" width="14.75" style="17" customWidth="1"/>
    <col min="4108" max="4111" width="0" style="17" hidden="1" customWidth="1"/>
    <col min="4112" max="4328" width="9" style="17" customWidth="1"/>
    <col min="4329" max="4329" width="2.875" style="17" customWidth="1"/>
    <col min="4330" max="4330" width="10" style="17" customWidth="1"/>
    <col min="4331" max="4331" width="4.125" style="17" customWidth="1"/>
    <col min="4332" max="4332" width="3.25" style="17" bestFit="1" customWidth="1"/>
    <col min="4333" max="4333" width="4" style="17" bestFit="1" customWidth="1"/>
    <col min="4334" max="4334" width="4.375" style="17" customWidth="1"/>
    <col min="4335" max="4335" width="3.75" style="17" customWidth="1"/>
    <col min="4336" max="4336" width="3.625" style="17" customWidth="1"/>
    <col min="4337" max="4337" width="4.125" style="17" customWidth="1"/>
    <col min="4338" max="4338" width="5" style="17" customWidth="1"/>
    <col min="4339" max="4339" width="4.75" style="17" customWidth="1"/>
    <col min="4340" max="4340" width="4.875" style="17" customWidth="1"/>
    <col min="4341" max="4341" width="5.875" style="17" customWidth="1"/>
    <col min="4342" max="4349" width="4.625" style="17" customWidth="1"/>
    <col min="4350" max="4350" width="3.375" style="17" bestFit="1" customWidth="1"/>
    <col min="4351" max="4352" width="3.375" style="17"/>
    <col min="4353" max="4353" width="6.125" style="17" customWidth="1"/>
    <col min="4354" max="4356" width="18.75" style="17" customWidth="1"/>
    <col min="4357" max="4359" width="0" style="17" hidden="1" customWidth="1"/>
    <col min="4360" max="4362" width="13.75" style="17" customWidth="1"/>
    <col min="4363" max="4363" width="14.75" style="17" customWidth="1"/>
    <col min="4364" max="4367" width="0" style="17" hidden="1" customWidth="1"/>
    <col min="4368" max="4584" width="9" style="17" customWidth="1"/>
    <col min="4585" max="4585" width="2.875" style="17" customWidth="1"/>
    <col min="4586" max="4586" width="10" style="17" customWidth="1"/>
    <col min="4587" max="4587" width="4.125" style="17" customWidth="1"/>
    <col min="4588" max="4588" width="3.25" style="17" bestFit="1" customWidth="1"/>
    <col min="4589" max="4589" width="4" style="17" bestFit="1" customWidth="1"/>
    <col min="4590" max="4590" width="4.375" style="17" customWidth="1"/>
    <col min="4591" max="4591" width="3.75" style="17" customWidth="1"/>
    <col min="4592" max="4592" width="3.625" style="17" customWidth="1"/>
    <col min="4593" max="4593" width="4.125" style="17" customWidth="1"/>
    <col min="4594" max="4594" width="5" style="17" customWidth="1"/>
    <col min="4595" max="4595" width="4.75" style="17" customWidth="1"/>
    <col min="4596" max="4596" width="4.875" style="17" customWidth="1"/>
    <col min="4597" max="4597" width="5.875" style="17" customWidth="1"/>
    <col min="4598" max="4605" width="4.625" style="17" customWidth="1"/>
    <col min="4606" max="4606" width="3.375" style="17" bestFit="1" customWidth="1"/>
    <col min="4607" max="4608" width="3.375" style="17"/>
    <col min="4609" max="4609" width="6.125" style="17" customWidth="1"/>
    <col min="4610" max="4612" width="18.75" style="17" customWidth="1"/>
    <col min="4613" max="4615" width="0" style="17" hidden="1" customWidth="1"/>
    <col min="4616" max="4618" width="13.75" style="17" customWidth="1"/>
    <col min="4619" max="4619" width="14.75" style="17" customWidth="1"/>
    <col min="4620" max="4623" width="0" style="17" hidden="1" customWidth="1"/>
    <col min="4624" max="4840" width="9" style="17" customWidth="1"/>
    <col min="4841" max="4841" width="2.875" style="17" customWidth="1"/>
    <col min="4842" max="4842" width="10" style="17" customWidth="1"/>
    <col min="4843" max="4843" width="4.125" style="17" customWidth="1"/>
    <col min="4844" max="4844" width="3.25" style="17" bestFit="1" customWidth="1"/>
    <col min="4845" max="4845" width="4" style="17" bestFit="1" customWidth="1"/>
    <col min="4846" max="4846" width="4.375" style="17" customWidth="1"/>
    <col min="4847" max="4847" width="3.75" style="17" customWidth="1"/>
    <col min="4848" max="4848" width="3.625" style="17" customWidth="1"/>
    <col min="4849" max="4849" width="4.125" style="17" customWidth="1"/>
    <col min="4850" max="4850" width="5" style="17" customWidth="1"/>
    <col min="4851" max="4851" width="4.75" style="17" customWidth="1"/>
    <col min="4852" max="4852" width="4.875" style="17" customWidth="1"/>
    <col min="4853" max="4853" width="5.875" style="17" customWidth="1"/>
    <col min="4854" max="4861" width="4.625" style="17" customWidth="1"/>
    <col min="4862" max="4862" width="3.375" style="17" bestFit="1" customWidth="1"/>
    <col min="4863" max="4864" width="3.375" style="17"/>
    <col min="4865" max="4865" width="6.125" style="17" customWidth="1"/>
    <col min="4866" max="4868" width="18.75" style="17" customWidth="1"/>
    <col min="4869" max="4871" width="0" style="17" hidden="1" customWidth="1"/>
    <col min="4872" max="4874" width="13.75" style="17" customWidth="1"/>
    <col min="4875" max="4875" width="14.75" style="17" customWidth="1"/>
    <col min="4876" max="4879" width="0" style="17" hidden="1" customWidth="1"/>
    <col min="4880" max="5096" width="9" style="17" customWidth="1"/>
    <col min="5097" max="5097" width="2.875" style="17" customWidth="1"/>
    <col min="5098" max="5098" width="10" style="17" customWidth="1"/>
    <col min="5099" max="5099" width="4.125" style="17" customWidth="1"/>
    <col min="5100" max="5100" width="3.25" style="17" bestFit="1" customWidth="1"/>
    <col min="5101" max="5101" width="4" style="17" bestFit="1" customWidth="1"/>
    <col min="5102" max="5102" width="4.375" style="17" customWidth="1"/>
    <col min="5103" max="5103" width="3.75" style="17" customWidth="1"/>
    <col min="5104" max="5104" width="3.625" style="17" customWidth="1"/>
    <col min="5105" max="5105" width="4.125" style="17" customWidth="1"/>
    <col min="5106" max="5106" width="5" style="17" customWidth="1"/>
    <col min="5107" max="5107" width="4.75" style="17" customWidth="1"/>
    <col min="5108" max="5108" width="4.875" style="17" customWidth="1"/>
    <col min="5109" max="5109" width="5.875" style="17" customWidth="1"/>
    <col min="5110" max="5117" width="4.625" style="17" customWidth="1"/>
    <col min="5118" max="5118" width="3.375" style="17" bestFit="1" customWidth="1"/>
    <col min="5119" max="5120" width="3.375" style="17"/>
    <col min="5121" max="5121" width="6.125" style="17" customWidth="1"/>
    <col min="5122" max="5124" width="18.75" style="17" customWidth="1"/>
    <col min="5125" max="5127" width="0" style="17" hidden="1" customWidth="1"/>
    <col min="5128" max="5130" width="13.75" style="17" customWidth="1"/>
    <col min="5131" max="5131" width="14.75" style="17" customWidth="1"/>
    <col min="5132" max="5135" width="0" style="17" hidden="1" customWidth="1"/>
    <col min="5136" max="5352" width="9" style="17" customWidth="1"/>
    <col min="5353" max="5353" width="2.875" style="17" customWidth="1"/>
    <col min="5354" max="5354" width="10" style="17" customWidth="1"/>
    <col min="5355" max="5355" width="4.125" style="17" customWidth="1"/>
    <col min="5356" max="5356" width="3.25" style="17" bestFit="1" customWidth="1"/>
    <col min="5357" max="5357" width="4" style="17" bestFit="1" customWidth="1"/>
    <col min="5358" max="5358" width="4.375" style="17" customWidth="1"/>
    <col min="5359" max="5359" width="3.75" style="17" customWidth="1"/>
    <col min="5360" max="5360" width="3.625" style="17" customWidth="1"/>
    <col min="5361" max="5361" width="4.125" style="17" customWidth="1"/>
    <col min="5362" max="5362" width="5" style="17" customWidth="1"/>
    <col min="5363" max="5363" width="4.75" style="17" customWidth="1"/>
    <col min="5364" max="5364" width="4.875" style="17" customWidth="1"/>
    <col min="5365" max="5365" width="5.875" style="17" customWidth="1"/>
    <col min="5366" max="5373" width="4.625" style="17" customWidth="1"/>
    <col min="5374" max="5374" width="3.375" style="17" bestFit="1" customWidth="1"/>
    <col min="5375" max="5376" width="3.375" style="17"/>
    <col min="5377" max="5377" width="6.125" style="17" customWidth="1"/>
    <col min="5378" max="5380" width="18.75" style="17" customWidth="1"/>
    <col min="5381" max="5383" width="0" style="17" hidden="1" customWidth="1"/>
    <col min="5384" max="5386" width="13.75" style="17" customWidth="1"/>
    <col min="5387" max="5387" width="14.75" style="17" customWidth="1"/>
    <col min="5388" max="5391" width="0" style="17" hidden="1" customWidth="1"/>
    <col min="5392" max="5608" width="9" style="17" customWidth="1"/>
    <col min="5609" max="5609" width="2.875" style="17" customWidth="1"/>
    <col min="5610" max="5610" width="10" style="17" customWidth="1"/>
    <col min="5611" max="5611" width="4.125" style="17" customWidth="1"/>
    <col min="5612" max="5612" width="3.25" style="17" bestFit="1" customWidth="1"/>
    <col min="5613" max="5613" width="4" style="17" bestFit="1" customWidth="1"/>
    <col min="5614" max="5614" width="4.375" style="17" customWidth="1"/>
    <col min="5615" max="5615" width="3.75" style="17" customWidth="1"/>
    <col min="5616" max="5616" width="3.625" style="17" customWidth="1"/>
    <col min="5617" max="5617" width="4.125" style="17" customWidth="1"/>
    <col min="5618" max="5618" width="5" style="17" customWidth="1"/>
    <col min="5619" max="5619" width="4.75" style="17" customWidth="1"/>
    <col min="5620" max="5620" width="4.875" style="17" customWidth="1"/>
    <col min="5621" max="5621" width="5.875" style="17" customWidth="1"/>
    <col min="5622" max="5629" width="4.625" style="17" customWidth="1"/>
    <col min="5630" max="5630" width="3.375" style="17" bestFit="1" customWidth="1"/>
    <col min="5631" max="5632" width="3.375" style="17"/>
    <col min="5633" max="5633" width="6.125" style="17" customWidth="1"/>
    <col min="5634" max="5636" width="18.75" style="17" customWidth="1"/>
    <col min="5637" max="5639" width="0" style="17" hidden="1" customWidth="1"/>
    <col min="5640" max="5642" width="13.75" style="17" customWidth="1"/>
    <col min="5643" max="5643" width="14.75" style="17" customWidth="1"/>
    <col min="5644" max="5647" width="0" style="17" hidden="1" customWidth="1"/>
    <col min="5648" max="5864" width="9" style="17" customWidth="1"/>
    <col min="5865" max="5865" width="2.875" style="17" customWidth="1"/>
    <col min="5866" max="5866" width="10" style="17" customWidth="1"/>
    <col min="5867" max="5867" width="4.125" style="17" customWidth="1"/>
    <col min="5868" max="5868" width="3.25" style="17" bestFit="1" customWidth="1"/>
    <col min="5869" max="5869" width="4" style="17" bestFit="1" customWidth="1"/>
    <col min="5870" max="5870" width="4.375" style="17" customWidth="1"/>
    <col min="5871" max="5871" width="3.75" style="17" customWidth="1"/>
    <col min="5872" max="5872" width="3.625" style="17" customWidth="1"/>
    <col min="5873" max="5873" width="4.125" style="17" customWidth="1"/>
    <col min="5874" max="5874" width="5" style="17" customWidth="1"/>
    <col min="5875" max="5875" width="4.75" style="17" customWidth="1"/>
    <col min="5876" max="5876" width="4.875" style="17" customWidth="1"/>
    <col min="5877" max="5877" width="5.875" style="17" customWidth="1"/>
    <col min="5878" max="5885" width="4.625" style="17" customWidth="1"/>
    <col min="5886" max="5886" width="3.375" style="17" bestFit="1" customWidth="1"/>
    <col min="5887" max="5888" width="3.375" style="17"/>
    <col min="5889" max="5889" width="6.125" style="17" customWidth="1"/>
    <col min="5890" max="5892" width="18.75" style="17" customWidth="1"/>
    <col min="5893" max="5895" width="0" style="17" hidden="1" customWidth="1"/>
    <col min="5896" max="5898" width="13.75" style="17" customWidth="1"/>
    <col min="5899" max="5899" width="14.75" style="17" customWidth="1"/>
    <col min="5900" max="5903" width="0" style="17" hidden="1" customWidth="1"/>
    <col min="5904" max="6120" width="9" style="17" customWidth="1"/>
    <col min="6121" max="6121" width="2.875" style="17" customWidth="1"/>
    <col min="6122" max="6122" width="10" style="17" customWidth="1"/>
    <col min="6123" max="6123" width="4.125" style="17" customWidth="1"/>
    <col min="6124" max="6124" width="3.25" style="17" bestFit="1" customWidth="1"/>
    <col min="6125" max="6125" width="4" style="17" bestFit="1" customWidth="1"/>
    <col min="6126" max="6126" width="4.375" style="17" customWidth="1"/>
    <col min="6127" max="6127" width="3.75" style="17" customWidth="1"/>
    <col min="6128" max="6128" width="3.625" style="17" customWidth="1"/>
    <col min="6129" max="6129" width="4.125" style="17" customWidth="1"/>
    <col min="6130" max="6130" width="5" style="17" customWidth="1"/>
    <col min="6131" max="6131" width="4.75" style="17" customWidth="1"/>
    <col min="6132" max="6132" width="4.875" style="17" customWidth="1"/>
    <col min="6133" max="6133" width="5.875" style="17" customWidth="1"/>
    <col min="6134" max="6141" width="4.625" style="17" customWidth="1"/>
    <col min="6142" max="6142" width="3.375" style="17" bestFit="1" customWidth="1"/>
    <col min="6143" max="6144" width="3.375" style="17"/>
    <col min="6145" max="6145" width="6.125" style="17" customWidth="1"/>
    <col min="6146" max="6148" width="18.75" style="17" customWidth="1"/>
    <col min="6149" max="6151" width="0" style="17" hidden="1" customWidth="1"/>
    <col min="6152" max="6154" width="13.75" style="17" customWidth="1"/>
    <col min="6155" max="6155" width="14.75" style="17" customWidth="1"/>
    <col min="6156" max="6159" width="0" style="17" hidden="1" customWidth="1"/>
    <col min="6160" max="6376" width="9" style="17" customWidth="1"/>
    <col min="6377" max="6377" width="2.875" style="17" customWidth="1"/>
    <col min="6378" max="6378" width="10" style="17" customWidth="1"/>
    <col min="6379" max="6379" width="4.125" style="17" customWidth="1"/>
    <col min="6380" max="6380" width="3.25" style="17" bestFit="1" customWidth="1"/>
    <col min="6381" max="6381" width="4" style="17" bestFit="1" customWidth="1"/>
    <col min="6382" max="6382" width="4.375" style="17" customWidth="1"/>
    <col min="6383" max="6383" width="3.75" style="17" customWidth="1"/>
    <col min="6384" max="6384" width="3.625" style="17" customWidth="1"/>
    <col min="6385" max="6385" width="4.125" style="17" customWidth="1"/>
    <col min="6386" max="6386" width="5" style="17" customWidth="1"/>
    <col min="6387" max="6387" width="4.75" style="17" customWidth="1"/>
    <col min="6388" max="6388" width="4.875" style="17" customWidth="1"/>
    <col min="6389" max="6389" width="5.875" style="17" customWidth="1"/>
    <col min="6390" max="6397" width="4.625" style="17" customWidth="1"/>
    <col min="6398" max="6398" width="3.375" style="17" bestFit="1" customWidth="1"/>
    <col min="6399" max="6400" width="3.375" style="17"/>
    <col min="6401" max="6401" width="6.125" style="17" customWidth="1"/>
    <col min="6402" max="6404" width="18.75" style="17" customWidth="1"/>
    <col min="6405" max="6407" width="0" style="17" hidden="1" customWidth="1"/>
    <col min="6408" max="6410" width="13.75" style="17" customWidth="1"/>
    <col min="6411" max="6411" width="14.75" style="17" customWidth="1"/>
    <col min="6412" max="6415" width="0" style="17" hidden="1" customWidth="1"/>
    <col min="6416" max="6632" width="9" style="17" customWidth="1"/>
    <col min="6633" max="6633" width="2.875" style="17" customWidth="1"/>
    <col min="6634" max="6634" width="10" style="17" customWidth="1"/>
    <col min="6635" max="6635" width="4.125" style="17" customWidth="1"/>
    <col min="6636" max="6636" width="3.25" style="17" bestFit="1" customWidth="1"/>
    <col min="6637" max="6637" width="4" style="17" bestFit="1" customWidth="1"/>
    <col min="6638" max="6638" width="4.375" style="17" customWidth="1"/>
    <col min="6639" max="6639" width="3.75" style="17" customWidth="1"/>
    <col min="6640" max="6640" width="3.625" style="17" customWidth="1"/>
    <col min="6641" max="6641" width="4.125" style="17" customWidth="1"/>
    <col min="6642" max="6642" width="5" style="17" customWidth="1"/>
    <col min="6643" max="6643" width="4.75" style="17" customWidth="1"/>
    <col min="6644" max="6644" width="4.875" style="17" customWidth="1"/>
    <col min="6645" max="6645" width="5.875" style="17" customWidth="1"/>
    <col min="6646" max="6653" width="4.625" style="17" customWidth="1"/>
    <col min="6654" max="6654" width="3.375" style="17" bestFit="1" customWidth="1"/>
    <col min="6655" max="6656" width="3.375" style="17"/>
    <col min="6657" max="6657" width="6.125" style="17" customWidth="1"/>
    <col min="6658" max="6660" width="18.75" style="17" customWidth="1"/>
    <col min="6661" max="6663" width="0" style="17" hidden="1" customWidth="1"/>
    <col min="6664" max="6666" width="13.75" style="17" customWidth="1"/>
    <col min="6667" max="6667" width="14.75" style="17" customWidth="1"/>
    <col min="6668" max="6671" width="0" style="17" hidden="1" customWidth="1"/>
    <col min="6672" max="6888" width="9" style="17" customWidth="1"/>
    <col min="6889" max="6889" width="2.875" style="17" customWidth="1"/>
    <col min="6890" max="6890" width="10" style="17" customWidth="1"/>
    <col min="6891" max="6891" width="4.125" style="17" customWidth="1"/>
    <col min="6892" max="6892" width="3.25" style="17" bestFit="1" customWidth="1"/>
    <col min="6893" max="6893" width="4" style="17" bestFit="1" customWidth="1"/>
    <col min="6894" max="6894" width="4.375" style="17" customWidth="1"/>
    <col min="6895" max="6895" width="3.75" style="17" customWidth="1"/>
    <col min="6896" max="6896" width="3.625" style="17" customWidth="1"/>
    <col min="6897" max="6897" width="4.125" style="17" customWidth="1"/>
    <col min="6898" max="6898" width="5" style="17" customWidth="1"/>
    <col min="6899" max="6899" width="4.75" style="17" customWidth="1"/>
    <col min="6900" max="6900" width="4.875" style="17" customWidth="1"/>
    <col min="6901" max="6901" width="5.875" style="17" customWidth="1"/>
    <col min="6902" max="6909" width="4.625" style="17" customWidth="1"/>
    <col min="6910" max="6910" width="3.375" style="17" bestFit="1" customWidth="1"/>
    <col min="6911" max="6912" width="3.375" style="17"/>
    <col min="6913" max="6913" width="6.125" style="17" customWidth="1"/>
    <col min="6914" max="6916" width="18.75" style="17" customWidth="1"/>
    <col min="6917" max="6919" width="0" style="17" hidden="1" customWidth="1"/>
    <col min="6920" max="6922" width="13.75" style="17" customWidth="1"/>
    <col min="6923" max="6923" width="14.75" style="17" customWidth="1"/>
    <col min="6924" max="6927" width="0" style="17" hidden="1" customWidth="1"/>
    <col min="6928" max="7144" width="9" style="17" customWidth="1"/>
    <col min="7145" max="7145" width="2.875" style="17" customWidth="1"/>
    <col min="7146" max="7146" width="10" style="17" customWidth="1"/>
    <col min="7147" max="7147" width="4.125" style="17" customWidth="1"/>
    <col min="7148" max="7148" width="3.25" style="17" bestFit="1" customWidth="1"/>
    <col min="7149" max="7149" width="4" style="17" bestFit="1" customWidth="1"/>
    <col min="7150" max="7150" width="4.375" style="17" customWidth="1"/>
    <col min="7151" max="7151" width="3.75" style="17" customWidth="1"/>
    <col min="7152" max="7152" width="3.625" style="17" customWidth="1"/>
    <col min="7153" max="7153" width="4.125" style="17" customWidth="1"/>
    <col min="7154" max="7154" width="5" style="17" customWidth="1"/>
    <col min="7155" max="7155" width="4.75" style="17" customWidth="1"/>
    <col min="7156" max="7156" width="4.875" style="17" customWidth="1"/>
    <col min="7157" max="7157" width="5.875" style="17" customWidth="1"/>
    <col min="7158" max="7165" width="4.625" style="17" customWidth="1"/>
    <col min="7166" max="7166" width="3.375" style="17" bestFit="1" customWidth="1"/>
    <col min="7167" max="7168" width="3.375" style="17"/>
    <col min="7169" max="7169" width="6.125" style="17" customWidth="1"/>
    <col min="7170" max="7172" width="18.75" style="17" customWidth="1"/>
    <col min="7173" max="7175" width="0" style="17" hidden="1" customWidth="1"/>
    <col min="7176" max="7178" width="13.75" style="17" customWidth="1"/>
    <col min="7179" max="7179" width="14.75" style="17" customWidth="1"/>
    <col min="7180" max="7183" width="0" style="17" hidden="1" customWidth="1"/>
    <col min="7184" max="7400" width="9" style="17" customWidth="1"/>
    <col min="7401" max="7401" width="2.875" style="17" customWidth="1"/>
    <col min="7402" max="7402" width="10" style="17" customWidth="1"/>
    <col min="7403" max="7403" width="4.125" style="17" customWidth="1"/>
    <col min="7404" max="7404" width="3.25" style="17" bestFit="1" customWidth="1"/>
    <col min="7405" max="7405" width="4" style="17" bestFit="1" customWidth="1"/>
    <col min="7406" max="7406" width="4.375" style="17" customWidth="1"/>
    <col min="7407" max="7407" width="3.75" style="17" customWidth="1"/>
    <col min="7408" max="7408" width="3.625" style="17" customWidth="1"/>
    <col min="7409" max="7409" width="4.125" style="17" customWidth="1"/>
    <col min="7410" max="7410" width="5" style="17" customWidth="1"/>
    <col min="7411" max="7411" width="4.75" style="17" customWidth="1"/>
    <col min="7412" max="7412" width="4.875" style="17" customWidth="1"/>
    <col min="7413" max="7413" width="5.875" style="17" customWidth="1"/>
    <col min="7414" max="7421" width="4.625" style="17" customWidth="1"/>
    <col min="7422" max="7422" width="3.375" style="17" bestFit="1" customWidth="1"/>
    <col min="7423" max="7424" width="3.375" style="17"/>
    <col min="7425" max="7425" width="6.125" style="17" customWidth="1"/>
    <col min="7426" max="7428" width="18.75" style="17" customWidth="1"/>
    <col min="7429" max="7431" width="0" style="17" hidden="1" customWidth="1"/>
    <col min="7432" max="7434" width="13.75" style="17" customWidth="1"/>
    <col min="7435" max="7435" width="14.75" style="17" customWidth="1"/>
    <col min="7436" max="7439" width="0" style="17" hidden="1" customWidth="1"/>
    <col min="7440" max="7656" width="9" style="17" customWidth="1"/>
    <col min="7657" max="7657" width="2.875" style="17" customWidth="1"/>
    <col min="7658" max="7658" width="10" style="17" customWidth="1"/>
    <col min="7659" max="7659" width="4.125" style="17" customWidth="1"/>
    <col min="7660" max="7660" width="3.25" style="17" bestFit="1" customWidth="1"/>
    <col min="7661" max="7661" width="4" style="17" bestFit="1" customWidth="1"/>
    <col min="7662" max="7662" width="4.375" style="17" customWidth="1"/>
    <col min="7663" max="7663" width="3.75" style="17" customWidth="1"/>
    <col min="7664" max="7664" width="3.625" style="17" customWidth="1"/>
    <col min="7665" max="7665" width="4.125" style="17" customWidth="1"/>
    <col min="7666" max="7666" width="5" style="17" customWidth="1"/>
    <col min="7667" max="7667" width="4.75" style="17" customWidth="1"/>
    <col min="7668" max="7668" width="4.875" style="17" customWidth="1"/>
    <col min="7669" max="7669" width="5.875" style="17" customWidth="1"/>
    <col min="7670" max="7677" width="4.625" style="17" customWidth="1"/>
    <col min="7678" max="7678" width="3.375" style="17" bestFit="1" customWidth="1"/>
    <col min="7679" max="7680" width="3.375" style="17"/>
    <col min="7681" max="7681" width="6.125" style="17" customWidth="1"/>
    <col min="7682" max="7684" width="18.75" style="17" customWidth="1"/>
    <col min="7685" max="7687" width="0" style="17" hidden="1" customWidth="1"/>
    <col min="7688" max="7690" width="13.75" style="17" customWidth="1"/>
    <col min="7691" max="7691" width="14.75" style="17" customWidth="1"/>
    <col min="7692" max="7695" width="0" style="17" hidden="1" customWidth="1"/>
    <col min="7696" max="7912" width="9" style="17" customWidth="1"/>
    <col min="7913" max="7913" width="2.875" style="17" customWidth="1"/>
    <col min="7914" max="7914" width="10" style="17" customWidth="1"/>
    <col min="7915" max="7915" width="4.125" style="17" customWidth="1"/>
    <col min="7916" max="7916" width="3.25" style="17" bestFit="1" customWidth="1"/>
    <col min="7917" max="7917" width="4" style="17" bestFit="1" customWidth="1"/>
    <col min="7918" max="7918" width="4.375" style="17" customWidth="1"/>
    <col min="7919" max="7919" width="3.75" style="17" customWidth="1"/>
    <col min="7920" max="7920" width="3.625" style="17" customWidth="1"/>
    <col min="7921" max="7921" width="4.125" style="17" customWidth="1"/>
    <col min="7922" max="7922" width="5" style="17" customWidth="1"/>
    <col min="7923" max="7923" width="4.75" style="17" customWidth="1"/>
    <col min="7924" max="7924" width="4.875" style="17" customWidth="1"/>
    <col min="7925" max="7925" width="5.875" style="17" customWidth="1"/>
    <col min="7926" max="7933" width="4.625" style="17" customWidth="1"/>
    <col min="7934" max="7934" width="3.375" style="17" bestFit="1" customWidth="1"/>
    <col min="7935" max="7936" width="3.375" style="17"/>
    <col min="7937" max="7937" width="6.125" style="17" customWidth="1"/>
    <col min="7938" max="7940" width="18.75" style="17" customWidth="1"/>
    <col min="7941" max="7943" width="0" style="17" hidden="1" customWidth="1"/>
    <col min="7944" max="7946" width="13.75" style="17" customWidth="1"/>
    <col min="7947" max="7947" width="14.75" style="17" customWidth="1"/>
    <col min="7948" max="7951" width="0" style="17" hidden="1" customWidth="1"/>
    <col min="7952" max="8168" width="9" style="17" customWidth="1"/>
    <col min="8169" max="8169" width="2.875" style="17" customWidth="1"/>
    <col min="8170" max="8170" width="10" style="17" customWidth="1"/>
    <col min="8171" max="8171" width="4.125" style="17" customWidth="1"/>
    <col min="8172" max="8172" width="3.25" style="17" bestFit="1" customWidth="1"/>
    <col min="8173" max="8173" width="4" style="17" bestFit="1" customWidth="1"/>
    <col min="8174" max="8174" width="4.375" style="17" customWidth="1"/>
    <col min="8175" max="8175" width="3.75" style="17" customWidth="1"/>
    <col min="8176" max="8176" width="3.625" style="17" customWidth="1"/>
    <col min="8177" max="8177" width="4.125" style="17" customWidth="1"/>
    <col min="8178" max="8178" width="5" style="17" customWidth="1"/>
    <col min="8179" max="8179" width="4.75" style="17" customWidth="1"/>
    <col min="8180" max="8180" width="4.875" style="17" customWidth="1"/>
    <col min="8181" max="8181" width="5.875" style="17" customWidth="1"/>
    <col min="8182" max="8189" width="4.625" style="17" customWidth="1"/>
    <col min="8190" max="8190" width="3.375" style="17" bestFit="1" customWidth="1"/>
    <col min="8191" max="8192" width="3.375" style="17"/>
    <col min="8193" max="8193" width="6.125" style="17" customWidth="1"/>
    <col min="8194" max="8196" width="18.75" style="17" customWidth="1"/>
    <col min="8197" max="8199" width="0" style="17" hidden="1" customWidth="1"/>
    <col min="8200" max="8202" width="13.75" style="17" customWidth="1"/>
    <col min="8203" max="8203" width="14.75" style="17" customWidth="1"/>
    <col min="8204" max="8207" width="0" style="17" hidden="1" customWidth="1"/>
    <col min="8208" max="8424" width="9" style="17" customWidth="1"/>
    <col min="8425" max="8425" width="2.875" style="17" customWidth="1"/>
    <col min="8426" max="8426" width="10" style="17" customWidth="1"/>
    <col min="8427" max="8427" width="4.125" style="17" customWidth="1"/>
    <col min="8428" max="8428" width="3.25" style="17" bestFit="1" customWidth="1"/>
    <col min="8429" max="8429" width="4" style="17" bestFit="1" customWidth="1"/>
    <col min="8430" max="8430" width="4.375" style="17" customWidth="1"/>
    <col min="8431" max="8431" width="3.75" style="17" customWidth="1"/>
    <col min="8432" max="8432" width="3.625" style="17" customWidth="1"/>
    <col min="8433" max="8433" width="4.125" style="17" customWidth="1"/>
    <col min="8434" max="8434" width="5" style="17" customWidth="1"/>
    <col min="8435" max="8435" width="4.75" style="17" customWidth="1"/>
    <col min="8436" max="8436" width="4.875" style="17" customWidth="1"/>
    <col min="8437" max="8437" width="5.875" style="17" customWidth="1"/>
    <col min="8438" max="8445" width="4.625" style="17" customWidth="1"/>
    <col min="8446" max="8446" width="3.375" style="17" bestFit="1" customWidth="1"/>
    <col min="8447" max="8448" width="3.375" style="17"/>
    <col min="8449" max="8449" width="6.125" style="17" customWidth="1"/>
    <col min="8450" max="8452" width="18.75" style="17" customWidth="1"/>
    <col min="8453" max="8455" width="0" style="17" hidden="1" customWidth="1"/>
    <col min="8456" max="8458" width="13.75" style="17" customWidth="1"/>
    <col min="8459" max="8459" width="14.75" style="17" customWidth="1"/>
    <col min="8460" max="8463" width="0" style="17" hidden="1" customWidth="1"/>
    <col min="8464" max="8680" width="9" style="17" customWidth="1"/>
    <col min="8681" max="8681" width="2.875" style="17" customWidth="1"/>
    <col min="8682" max="8682" width="10" style="17" customWidth="1"/>
    <col min="8683" max="8683" width="4.125" style="17" customWidth="1"/>
    <col min="8684" max="8684" width="3.25" style="17" bestFit="1" customWidth="1"/>
    <col min="8685" max="8685" width="4" style="17" bestFit="1" customWidth="1"/>
    <col min="8686" max="8686" width="4.375" style="17" customWidth="1"/>
    <col min="8687" max="8687" width="3.75" style="17" customWidth="1"/>
    <col min="8688" max="8688" width="3.625" style="17" customWidth="1"/>
    <col min="8689" max="8689" width="4.125" style="17" customWidth="1"/>
    <col min="8690" max="8690" width="5" style="17" customWidth="1"/>
    <col min="8691" max="8691" width="4.75" style="17" customWidth="1"/>
    <col min="8692" max="8692" width="4.875" style="17" customWidth="1"/>
    <col min="8693" max="8693" width="5.875" style="17" customWidth="1"/>
    <col min="8694" max="8701" width="4.625" style="17" customWidth="1"/>
    <col min="8702" max="8702" width="3.375" style="17" bestFit="1" customWidth="1"/>
    <col min="8703" max="8704" width="3.375" style="17"/>
    <col min="8705" max="8705" width="6.125" style="17" customWidth="1"/>
    <col min="8706" max="8708" width="18.75" style="17" customWidth="1"/>
    <col min="8709" max="8711" width="0" style="17" hidden="1" customWidth="1"/>
    <col min="8712" max="8714" width="13.75" style="17" customWidth="1"/>
    <col min="8715" max="8715" width="14.75" style="17" customWidth="1"/>
    <col min="8716" max="8719" width="0" style="17" hidden="1" customWidth="1"/>
    <col min="8720" max="8936" width="9" style="17" customWidth="1"/>
    <col min="8937" max="8937" width="2.875" style="17" customWidth="1"/>
    <col min="8938" max="8938" width="10" style="17" customWidth="1"/>
    <col min="8939" max="8939" width="4.125" style="17" customWidth="1"/>
    <col min="8940" max="8940" width="3.25" style="17" bestFit="1" customWidth="1"/>
    <col min="8941" max="8941" width="4" style="17" bestFit="1" customWidth="1"/>
    <col min="8942" max="8942" width="4.375" style="17" customWidth="1"/>
    <col min="8943" max="8943" width="3.75" style="17" customWidth="1"/>
    <col min="8944" max="8944" width="3.625" style="17" customWidth="1"/>
    <col min="8945" max="8945" width="4.125" style="17" customWidth="1"/>
    <col min="8946" max="8946" width="5" style="17" customWidth="1"/>
    <col min="8947" max="8947" width="4.75" style="17" customWidth="1"/>
    <col min="8948" max="8948" width="4.875" style="17" customWidth="1"/>
    <col min="8949" max="8949" width="5.875" style="17" customWidth="1"/>
    <col min="8950" max="8957" width="4.625" style="17" customWidth="1"/>
    <col min="8958" max="8958" width="3.375" style="17" bestFit="1" customWidth="1"/>
    <col min="8959" max="8960" width="3.375" style="17"/>
    <col min="8961" max="8961" width="6.125" style="17" customWidth="1"/>
    <col min="8962" max="8964" width="18.75" style="17" customWidth="1"/>
    <col min="8965" max="8967" width="0" style="17" hidden="1" customWidth="1"/>
    <col min="8968" max="8970" width="13.75" style="17" customWidth="1"/>
    <col min="8971" max="8971" width="14.75" style="17" customWidth="1"/>
    <col min="8972" max="8975" width="0" style="17" hidden="1" customWidth="1"/>
    <col min="8976" max="9192" width="9" style="17" customWidth="1"/>
    <col min="9193" max="9193" width="2.875" style="17" customWidth="1"/>
    <col min="9194" max="9194" width="10" style="17" customWidth="1"/>
    <col min="9195" max="9195" width="4.125" style="17" customWidth="1"/>
    <col min="9196" max="9196" width="3.25" style="17" bestFit="1" customWidth="1"/>
    <col min="9197" max="9197" width="4" style="17" bestFit="1" customWidth="1"/>
    <col min="9198" max="9198" width="4.375" style="17" customWidth="1"/>
    <col min="9199" max="9199" width="3.75" style="17" customWidth="1"/>
    <col min="9200" max="9200" width="3.625" style="17" customWidth="1"/>
    <col min="9201" max="9201" width="4.125" style="17" customWidth="1"/>
    <col min="9202" max="9202" width="5" style="17" customWidth="1"/>
    <col min="9203" max="9203" width="4.75" style="17" customWidth="1"/>
    <col min="9204" max="9204" width="4.875" style="17" customWidth="1"/>
    <col min="9205" max="9205" width="5.875" style="17" customWidth="1"/>
    <col min="9206" max="9213" width="4.625" style="17" customWidth="1"/>
    <col min="9214" max="9214" width="3.375" style="17" bestFit="1" customWidth="1"/>
    <col min="9215" max="9216" width="3.375" style="17"/>
    <col min="9217" max="9217" width="6.125" style="17" customWidth="1"/>
    <col min="9218" max="9220" width="18.75" style="17" customWidth="1"/>
    <col min="9221" max="9223" width="0" style="17" hidden="1" customWidth="1"/>
    <col min="9224" max="9226" width="13.75" style="17" customWidth="1"/>
    <col min="9227" max="9227" width="14.75" style="17" customWidth="1"/>
    <col min="9228" max="9231" width="0" style="17" hidden="1" customWidth="1"/>
    <col min="9232" max="9448" width="9" style="17" customWidth="1"/>
    <col min="9449" max="9449" width="2.875" style="17" customWidth="1"/>
    <col min="9450" max="9450" width="10" style="17" customWidth="1"/>
    <col min="9451" max="9451" width="4.125" style="17" customWidth="1"/>
    <col min="9452" max="9452" width="3.25" style="17" bestFit="1" customWidth="1"/>
    <col min="9453" max="9453" width="4" style="17" bestFit="1" customWidth="1"/>
    <col min="9454" max="9454" width="4.375" style="17" customWidth="1"/>
    <col min="9455" max="9455" width="3.75" style="17" customWidth="1"/>
    <col min="9456" max="9456" width="3.625" style="17" customWidth="1"/>
    <col min="9457" max="9457" width="4.125" style="17" customWidth="1"/>
    <col min="9458" max="9458" width="5" style="17" customWidth="1"/>
    <col min="9459" max="9459" width="4.75" style="17" customWidth="1"/>
    <col min="9460" max="9460" width="4.875" style="17" customWidth="1"/>
    <col min="9461" max="9461" width="5.875" style="17" customWidth="1"/>
    <col min="9462" max="9469" width="4.625" style="17" customWidth="1"/>
    <col min="9470" max="9470" width="3.375" style="17" bestFit="1" customWidth="1"/>
    <col min="9471" max="9472" width="3.375" style="17"/>
    <col min="9473" max="9473" width="6.125" style="17" customWidth="1"/>
    <col min="9474" max="9476" width="18.75" style="17" customWidth="1"/>
    <col min="9477" max="9479" width="0" style="17" hidden="1" customWidth="1"/>
    <col min="9480" max="9482" width="13.75" style="17" customWidth="1"/>
    <col min="9483" max="9483" width="14.75" style="17" customWidth="1"/>
    <col min="9484" max="9487" width="0" style="17" hidden="1" customWidth="1"/>
    <col min="9488" max="9704" width="9" style="17" customWidth="1"/>
    <col min="9705" max="9705" width="2.875" style="17" customWidth="1"/>
    <col min="9706" max="9706" width="10" style="17" customWidth="1"/>
    <col min="9707" max="9707" width="4.125" style="17" customWidth="1"/>
    <col min="9708" max="9708" width="3.25" style="17" bestFit="1" customWidth="1"/>
    <col min="9709" max="9709" width="4" style="17" bestFit="1" customWidth="1"/>
    <col min="9710" max="9710" width="4.375" style="17" customWidth="1"/>
    <col min="9711" max="9711" width="3.75" style="17" customWidth="1"/>
    <col min="9712" max="9712" width="3.625" style="17" customWidth="1"/>
    <col min="9713" max="9713" width="4.125" style="17" customWidth="1"/>
    <col min="9714" max="9714" width="5" style="17" customWidth="1"/>
    <col min="9715" max="9715" width="4.75" style="17" customWidth="1"/>
    <col min="9716" max="9716" width="4.875" style="17" customWidth="1"/>
    <col min="9717" max="9717" width="5.875" style="17" customWidth="1"/>
    <col min="9718" max="9725" width="4.625" style="17" customWidth="1"/>
    <col min="9726" max="9726" width="3.375" style="17" bestFit="1" customWidth="1"/>
    <col min="9727" max="9728" width="3.375" style="17"/>
    <col min="9729" max="9729" width="6.125" style="17" customWidth="1"/>
    <col min="9730" max="9732" width="18.75" style="17" customWidth="1"/>
    <col min="9733" max="9735" width="0" style="17" hidden="1" customWidth="1"/>
    <col min="9736" max="9738" width="13.75" style="17" customWidth="1"/>
    <col min="9739" max="9739" width="14.75" style="17" customWidth="1"/>
    <col min="9740" max="9743" width="0" style="17" hidden="1" customWidth="1"/>
    <col min="9744" max="9960" width="9" style="17" customWidth="1"/>
    <col min="9961" max="9961" width="2.875" style="17" customWidth="1"/>
    <col min="9962" max="9962" width="10" style="17" customWidth="1"/>
    <col min="9963" max="9963" width="4.125" style="17" customWidth="1"/>
    <col min="9964" max="9964" width="3.25" style="17" bestFit="1" customWidth="1"/>
    <col min="9965" max="9965" width="4" style="17" bestFit="1" customWidth="1"/>
    <col min="9966" max="9966" width="4.375" style="17" customWidth="1"/>
    <col min="9967" max="9967" width="3.75" style="17" customWidth="1"/>
    <col min="9968" max="9968" width="3.625" style="17" customWidth="1"/>
    <col min="9969" max="9969" width="4.125" style="17" customWidth="1"/>
    <col min="9970" max="9970" width="5" style="17" customWidth="1"/>
    <col min="9971" max="9971" width="4.75" style="17" customWidth="1"/>
    <col min="9972" max="9972" width="4.875" style="17" customWidth="1"/>
    <col min="9973" max="9973" width="5.875" style="17" customWidth="1"/>
    <col min="9974" max="9981" width="4.625" style="17" customWidth="1"/>
    <col min="9982" max="9982" width="3.375" style="17" bestFit="1" customWidth="1"/>
    <col min="9983" max="9984" width="3.375" style="17"/>
    <col min="9985" max="9985" width="6.125" style="17" customWidth="1"/>
    <col min="9986" max="9988" width="18.75" style="17" customWidth="1"/>
    <col min="9989" max="9991" width="0" style="17" hidden="1" customWidth="1"/>
    <col min="9992" max="9994" width="13.75" style="17" customWidth="1"/>
    <col min="9995" max="9995" width="14.75" style="17" customWidth="1"/>
    <col min="9996" max="9999" width="0" style="17" hidden="1" customWidth="1"/>
    <col min="10000" max="10216" width="9" style="17" customWidth="1"/>
    <col min="10217" max="10217" width="2.875" style="17" customWidth="1"/>
    <col min="10218" max="10218" width="10" style="17" customWidth="1"/>
    <col min="10219" max="10219" width="4.125" style="17" customWidth="1"/>
    <col min="10220" max="10220" width="3.25" style="17" bestFit="1" customWidth="1"/>
    <col min="10221" max="10221" width="4" style="17" bestFit="1" customWidth="1"/>
    <col min="10222" max="10222" width="4.375" style="17" customWidth="1"/>
    <col min="10223" max="10223" width="3.75" style="17" customWidth="1"/>
    <col min="10224" max="10224" width="3.625" style="17" customWidth="1"/>
    <col min="10225" max="10225" width="4.125" style="17" customWidth="1"/>
    <col min="10226" max="10226" width="5" style="17" customWidth="1"/>
    <col min="10227" max="10227" width="4.75" style="17" customWidth="1"/>
    <col min="10228" max="10228" width="4.875" style="17" customWidth="1"/>
    <col min="10229" max="10229" width="5.875" style="17" customWidth="1"/>
    <col min="10230" max="10237" width="4.625" style="17" customWidth="1"/>
    <col min="10238" max="10238" width="3.375" style="17" bestFit="1" customWidth="1"/>
    <col min="10239" max="10240" width="3.375" style="17"/>
    <col min="10241" max="10241" width="6.125" style="17" customWidth="1"/>
    <col min="10242" max="10244" width="18.75" style="17" customWidth="1"/>
    <col min="10245" max="10247" width="0" style="17" hidden="1" customWidth="1"/>
    <col min="10248" max="10250" width="13.75" style="17" customWidth="1"/>
    <col min="10251" max="10251" width="14.75" style="17" customWidth="1"/>
    <col min="10252" max="10255" width="0" style="17" hidden="1" customWidth="1"/>
    <col min="10256" max="10472" width="9" style="17" customWidth="1"/>
    <col min="10473" max="10473" width="2.875" style="17" customWidth="1"/>
    <col min="10474" max="10474" width="10" style="17" customWidth="1"/>
    <col min="10475" max="10475" width="4.125" style="17" customWidth="1"/>
    <col min="10476" max="10476" width="3.25" style="17" bestFit="1" customWidth="1"/>
    <col min="10477" max="10477" width="4" style="17" bestFit="1" customWidth="1"/>
    <col min="10478" max="10478" width="4.375" style="17" customWidth="1"/>
    <col min="10479" max="10479" width="3.75" style="17" customWidth="1"/>
    <col min="10480" max="10480" width="3.625" style="17" customWidth="1"/>
    <col min="10481" max="10481" width="4.125" style="17" customWidth="1"/>
    <col min="10482" max="10482" width="5" style="17" customWidth="1"/>
    <col min="10483" max="10483" width="4.75" style="17" customWidth="1"/>
    <col min="10484" max="10484" width="4.875" style="17" customWidth="1"/>
    <col min="10485" max="10485" width="5.875" style="17" customWidth="1"/>
    <col min="10486" max="10493" width="4.625" style="17" customWidth="1"/>
    <col min="10494" max="10494" width="3.375" style="17" bestFit="1" customWidth="1"/>
    <col min="10495" max="10496" width="3.375" style="17"/>
    <col min="10497" max="10497" width="6.125" style="17" customWidth="1"/>
    <col min="10498" max="10500" width="18.75" style="17" customWidth="1"/>
    <col min="10501" max="10503" width="0" style="17" hidden="1" customWidth="1"/>
    <col min="10504" max="10506" width="13.75" style="17" customWidth="1"/>
    <col min="10507" max="10507" width="14.75" style="17" customWidth="1"/>
    <col min="10508" max="10511" width="0" style="17" hidden="1" customWidth="1"/>
    <col min="10512" max="10728" width="9" style="17" customWidth="1"/>
    <col min="10729" max="10729" width="2.875" style="17" customWidth="1"/>
    <col min="10730" max="10730" width="10" style="17" customWidth="1"/>
    <col min="10731" max="10731" width="4.125" style="17" customWidth="1"/>
    <col min="10732" max="10732" width="3.25" style="17" bestFit="1" customWidth="1"/>
    <col min="10733" max="10733" width="4" style="17" bestFit="1" customWidth="1"/>
    <col min="10734" max="10734" width="4.375" style="17" customWidth="1"/>
    <col min="10735" max="10735" width="3.75" style="17" customWidth="1"/>
    <col min="10736" max="10736" width="3.625" style="17" customWidth="1"/>
    <col min="10737" max="10737" width="4.125" style="17" customWidth="1"/>
    <col min="10738" max="10738" width="5" style="17" customWidth="1"/>
    <col min="10739" max="10739" width="4.75" style="17" customWidth="1"/>
    <col min="10740" max="10740" width="4.875" style="17" customWidth="1"/>
    <col min="10741" max="10741" width="5.875" style="17" customWidth="1"/>
    <col min="10742" max="10749" width="4.625" style="17" customWidth="1"/>
    <col min="10750" max="10750" width="3.375" style="17" bestFit="1" customWidth="1"/>
    <col min="10751" max="10752" width="3.375" style="17"/>
    <col min="10753" max="10753" width="6.125" style="17" customWidth="1"/>
    <col min="10754" max="10756" width="18.75" style="17" customWidth="1"/>
    <col min="10757" max="10759" width="0" style="17" hidden="1" customWidth="1"/>
    <col min="10760" max="10762" width="13.75" style="17" customWidth="1"/>
    <col min="10763" max="10763" width="14.75" style="17" customWidth="1"/>
    <col min="10764" max="10767" width="0" style="17" hidden="1" customWidth="1"/>
    <col min="10768" max="10984" width="9" style="17" customWidth="1"/>
    <col min="10985" max="10985" width="2.875" style="17" customWidth="1"/>
    <col min="10986" max="10986" width="10" style="17" customWidth="1"/>
    <col min="10987" max="10987" width="4.125" style="17" customWidth="1"/>
    <col min="10988" max="10988" width="3.25" style="17" bestFit="1" customWidth="1"/>
    <col min="10989" max="10989" width="4" style="17" bestFit="1" customWidth="1"/>
    <col min="10990" max="10990" width="4.375" style="17" customWidth="1"/>
    <col min="10991" max="10991" width="3.75" style="17" customWidth="1"/>
    <col min="10992" max="10992" width="3.625" style="17" customWidth="1"/>
    <col min="10993" max="10993" width="4.125" style="17" customWidth="1"/>
    <col min="10994" max="10994" width="5" style="17" customWidth="1"/>
    <col min="10995" max="10995" width="4.75" style="17" customWidth="1"/>
    <col min="10996" max="10996" width="4.875" style="17" customWidth="1"/>
    <col min="10997" max="10997" width="5.875" style="17" customWidth="1"/>
    <col min="10998" max="11005" width="4.625" style="17" customWidth="1"/>
    <col min="11006" max="11006" width="3.375" style="17" bestFit="1" customWidth="1"/>
    <col min="11007" max="11008" width="3.375" style="17"/>
    <col min="11009" max="11009" width="6.125" style="17" customWidth="1"/>
    <col min="11010" max="11012" width="18.75" style="17" customWidth="1"/>
    <col min="11013" max="11015" width="0" style="17" hidden="1" customWidth="1"/>
    <col min="11016" max="11018" width="13.75" style="17" customWidth="1"/>
    <col min="11019" max="11019" width="14.75" style="17" customWidth="1"/>
    <col min="11020" max="11023" width="0" style="17" hidden="1" customWidth="1"/>
    <col min="11024" max="11240" width="9" style="17" customWidth="1"/>
    <col min="11241" max="11241" width="2.875" style="17" customWidth="1"/>
    <col min="11242" max="11242" width="10" style="17" customWidth="1"/>
    <col min="11243" max="11243" width="4.125" style="17" customWidth="1"/>
    <col min="11244" max="11244" width="3.25" style="17" bestFit="1" customWidth="1"/>
    <col min="11245" max="11245" width="4" style="17" bestFit="1" customWidth="1"/>
    <col min="11246" max="11246" width="4.375" style="17" customWidth="1"/>
    <col min="11247" max="11247" width="3.75" style="17" customWidth="1"/>
    <col min="11248" max="11248" width="3.625" style="17" customWidth="1"/>
    <col min="11249" max="11249" width="4.125" style="17" customWidth="1"/>
    <col min="11250" max="11250" width="5" style="17" customWidth="1"/>
    <col min="11251" max="11251" width="4.75" style="17" customWidth="1"/>
    <col min="11252" max="11252" width="4.875" style="17" customWidth="1"/>
    <col min="11253" max="11253" width="5.875" style="17" customWidth="1"/>
    <col min="11254" max="11261" width="4.625" style="17" customWidth="1"/>
    <col min="11262" max="11262" width="3.375" style="17" bestFit="1" customWidth="1"/>
    <col min="11263" max="11264" width="3.375" style="17"/>
    <col min="11265" max="11265" width="6.125" style="17" customWidth="1"/>
    <col min="11266" max="11268" width="18.75" style="17" customWidth="1"/>
    <col min="11269" max="11271" width="0" style="17" hidden="1" customWidth="1"/>
    <col min="11272" max="11274" width="13.75" style="17" customWidth="1"/>
    <col min="11275" max="11275" width="14.75" style="17" customWidth="1"/>
    <col min="11276" max="11279" width="0" style="17" hidden="1" customWidth="1"/>
    <col min="11280" max="11496" width="9" style="17" customWidth="1"/>
    <col min="11497" max="11497" width="2.875" style="17" customWidth="1"/>
    <col min="11498" max="11498" width="10" style="17" customWidth="1"/>
    <col min="11499" max="11499" width="4.125" style="17" customWidth="1"/>
    <col min="11500" max="11500" width="3.25" style="17" bestFit="1" customWidth="1"/>
    <col min="11501" max="11501" width="4" style="17" bestFit="1" customWidth="1"/>
    <col min="11502" max="11502" width="4.375" style="17" customWidth="1"/>
    <col min="11503" max="11503" width="3.75" style="17" customWidth="1"/>
    <col min="11504" max="11504" width="3.625" style="17" customWidth="1"/>
    <col min="11505" max="11505" width="4.125" style="17" customWidth="1"/>
    <col min="11506" max="11506" width="5" style="17" customWidth="1"/>
    <col min="11507" max="11507" width="4.75" style="17" customWidth="1"/>
    <col min="11508" max="11508" width="4.875" style="17" customWidth="1"/>
    <col min="11509" max="11509" width="5.875" style="17" customWidth="1"/>
    <col min="11510" max="11517" width="4.625" style="17" customWidth="1"/>
    <col min="11518" max="11518" width="3.375" style="17" bestFit="1" customWidth="1"/>
    <col min="11519" max="11520" width="3.375" style="17"/>
    <col min="11521" max="11521" width="6.125" style="17" customWidth="1"/>
    <col min="11522" max="11524" width="18.75" style="17" customWidth="1"/>
    <col min="11525" max="11527" width="0" style="17" hidden="1" customWidth="1"/>
    <col min="11528" max="11530" width="13.75" style="17" customWidth="1"/>
    <col min="11531" max="11531" width="14.75" style="17" customWidth="1"/>
    <col min="11532" max="11535" width="0" style="17" hidden="1" customWidth="1"/>
    <col min="11536" max="11752" width="9" style="17" customWidth="1"/>
    <col min="11753" max="11753" width="2.875" style="17" customWidth="1"/>
    <col min="11754" max="11754" width="10" style="17" customWidth="1"/>
    <col min="11755" max="11755" width="4.125" style="17" customWidth="1"/>
    <col min="11756" max="11756" width="3.25" style="17" bestFit="1" customWidth="1"/>
    <col min="11757" max="11757" width="4" style="17" bestFit="1" customWidth="1"/>
    <col min="11758" max="11758" width="4.375" style="17" customWidth="1"/>
    <col min="11759" max="11759" width="3.75" style="17" customWidth="1"/>
    <col min="11760" max="11760" width="3.625" style="17" customWidth="1"/>
    <col min="11761" max="11761" width="4.125" style="17" customWidth="1"/>
    <col min="11762" max="11762" width="5" style="17" customWidth="1"/>
    <col min="11763" max="11763" width="4.75" style="17" customWidth="1"/>
    <col min="11764" max="11764" width="4.875" style="17" customWidth="1"/>
    <col min="11765" max="11765" width="5.875" style="17" customWidth="1"/>
    <col min="11766" max="11773" width="4.625" style="17" customWidth="1"/>
    <col min="11774" max="11774" width="3.375" style="17" bestFit="1" customWidth="1"/>
    <col min="11775" max="11776" width="3.375" style="17"/>
    <col min="11777" max="11777" width="6.125" style="17" customWidth="1"/>
    <col min="11778" max="11780" width="18.75" style="17" customWidth="1"/>
    <col min="11781" max="11783" width="0" style="17" hidden="1" customWidth="1"/>
    <col min="11784" max="11786" width="13.75" style="17" customWidth="1"/>
    <col min="11787" max="11787" width="14.75" style="17" customWidth="1"/>
    <col min="11788" max="11791" width="0" style="17" hidden="1" customWidth="1"/>
    <col min="11792" max="12008" width="9" style="17" customWidth="1"/>
    <col min="12009" max="12009" width="2.875" style="17" customWidth="1"/>
    <col min="12010" max="12010" width="10" style="17" customWidth="1"/>
    <col min="12011" max="12011" width="4.125" style="17" customWidth="1"/>
    <col min="12012" max="12012" width="3.25" style="17" bestFit="1" customWidth="1"/>
    <col min="12013" max="12013" width="4" style="17" bestFit="1" customWidth="1"/>
    <col min="12014" max="12014" width="4.375" style="17" customWidth="1"/>
    <col min="12015" max="12015" width="3.75" style="17" customWidth="1"/>
    <col min="12016" max="12016" width="3.625" style="17" customWidth="1"/>
    <col min="12017" max="12017" width="4.125" style="17" customWidth="1"/>
    <col min="12018" max="12018" width="5" style="17" customWidth="1"/>
    <col min="12019" max="12019" width="4.75" style="17" customWidth="1"/>
    <col min="12020" max="12020" width="4.875" style="17" customWidth="1"/>
    <col min="12021" max="12021" width="5.875" style="17" customWidth="1"/>
    <col min="12022" max="12029" width="4.625" style="17" customWidth="1"/>
    <col min="12030" max="12030" width="3.375" style="17" bestFit="1" customWidth="1"/>
    <col min="12031" max="12032" width="3.375" style="17"/>
    <col min="12033" max="12033" width="6.125" style="17" customWidth="1"/>
    <col min="12034" max="12036" width="18.75" style="17" customWidth="1"/>
    <col min="12037" max="12039" width="0" style="17" hidden="1" customWidth="1"/>
    <col min="12040" max="12042" width="13.75" style="17" customWidth="1"/>
    <col min="12043" max="12043" width="14.75" style="17" customWidth="1"/>
    <col min="12044" max="12047" width="0" style="17" hidden="1" customWidth="1"/>
    <col min="12048" max="12264" width="9" style="17" customWidth="1"/>
    <col min="12265" max="12265" width="2.875" style="17" customWidth="1"/>
    <col min="12266" max="12266" width="10" style="17" customWidth="1"/>
    <col min="12267" max="12267" width="4.125" style="17" customWidth="1"/>
    <col min="12268" max="12268" width="3.25" style="17" bestFit="1" customWidth="1"/>
    <col min="12269" max="12269" width="4" style="17" bestFit="1" customWidth="1"/>
    <col min="12270" max="12270" width="4.375" style="17" customWidth="1"/>
    <col min="12271" max="12271" width="3.75" style="17" customWidth="1"/>
    <col min="12272" max="12272" width="3.625" style="17" customWidth="1"/>
    <col min="12273" max="12273" width="4.125" style="17" customWidth="1"/>
    <col min="12274" max="12274" width="5" style="17" customWidth="1"/>
    <col min="12275" max="12275" width="4.75" style="17" customWidth="1"/>
    <col min="12276" max="12276" width="4.875" style="17" customWidth="1"/>
    <col min="12277" max="12277" width="5.875" style="17" customWidth="1"/>
    <col min="12278" max="12285" width="4.625" style="17" customWidth="1"/>
    <col min="12286" max="12286" width="3.375" style="17" bestFit="1" customWidth="1"/>
    <col min="12287" max="12288" width="3.375" style="17"/>
    <col min="12289" max="12289" width="6.125" style="17" customWidth="1"/>
    <col min="12290" max="12292" width="18.75" style="17" customWidth="1"/>
    <col min="12293" max="12295" width="0" style="17" hidden="1" customWidth="1"/>
    <col min="12296" max="12298" width="13.75" style="17" customWidth="1"/>
    <col min="12299" max="12299" width="14.75" style="17" customWidth="1"/>
    <col min="12300" max="12303" width="0" style="17" hidden="1" customWidth="1"/>
    <col min="12304" max="12520" width="9" style="17" customWidth="1"/>
    <col min="12521" max="12521" width="2.875" style="17" customWidth="1"/>
    <col min="12522" max="12522" width="10" style="17" customWidth="1"/>
    <col min="12523" max="12523" width="4.125" style="17" customWidth="1"/>
    <col min="12524" max="12524" width="3.25" style="17" bestFit="1" customWidth="1"/>
    <col min="12525" max="12525" width="4" style="17" bestFit="1" customWidth="1"/>
    <col min="12526" max="12526" width="4.375" style="17" customWidth="1"/>
    <col min="12527" max="12527" width="3.75" style="17" customWidth="1"/>
    <col min="12528" max="12528" width="3.625" style="17" customWidth="1"/>
    <col min="12529" max="12529" width="4.125" style="17" customWidth="1"/>
    <col min="12530" max="12530" width="5" style="17" customWidth="1"/>
    <col min="12531" max="12531" width="4.75" style="17" customWidth="1"/>
    <col min="12532" max="12532" width="4.875" style="17" customWidth="1"/>
    <col min="12533" max="12533" width="5.875" style="17" customWidth="1"/>
    <col min="12534" max="12541" width="4.625" style="17" customWidth="1"/>
    <col min="12542" max="12542" width="3.375" style="17" bestFit="1" customWidth="1"/>
    <col min="12543" max="12544" width="3.375" style="17"/>
    <col min="12545" max="12545" width="6.125" style="17" customWidth="1"/>
    <col min="12546" max="12548" width="18.75" style="17" customWidth="1"/>
    <col min="12549" max="12551" width="0" style="17" hidden="1" customWidth="1"/>
    <col min="12552" max="12554" width="13.75" style="17" customWidth="1"/>
    <col min="12555" max="12555" width="14.75" style="17" customWidth="1"/>
    <col min="12556" max="12559" width="0" style="17" hidden="1" customWidth="1"/>
    <col min="12560" max="12776" width="9" style="17" customWidth="1"/>
    <col min="12777" max="12777" width="2.875" style="17" customWidth="1"/>
    <col min="12778" max="12778" width="10" style="17" customWidth="1"/>
    <col min="12779" max="12779" width="4.125" style="17" customWidth="1"/>
    <col min="12780" max="12780" width="3.25" style="17" bestFit="1" customWidth="1"/>
    <col min="12781" max="12781" width="4" style="17" bestFit="1" customWidth="1"/>
    <col min="12782" max="12782" width="4.375" style="17" customWidth="1"/>
    <col min="12783" max="12783" width="3.75" style="17" customWidth="1"/>
    <col min="12784" max="12784" width="3.625" style="17" customWidth="1"/>
    <col min="12785" max="12785" width="4.125" style="17" customWidth="1"/>
    <col min="12786" max="12786" width="5" style="17" customWidth="1"/>
    <col min="12787" max="12787" width="4.75" style="17" customWidth="1"/>
    <col min="12788" max="12788" width="4.875" style="17" customWidth="1"/>
    <col min="12789" max="12789" width="5.875" style="17" customWidth="1"/>
    <col min="12790" max="12797" width="4.625" style="17" customWidth="1"/>
    <col min="12798" max="12798" width="3.375" style="17" bestFit="1" customWidth="1"/>
    <col min="12799" max="12800" width="3.375" style="17"/>
    <col min="12801" max="12801" width="6.125" style="17" customWidth="1"/>
    <col min="12802" max="12804" width="18.75" style="17" customWidth="1"/>
    <col min="12805" max="12807" width="0" style="17" hidden="1" customWidth="1"/>
    <col min="12808" max="12810" width="13.75" style="17" customWidth="1"/>
    <col min="12811" max="12811" width="14.75" style="17" customWidth="1"/>
    <col min="12812" max="12815" width="0" style="17" hidden="1" customWidth="1"/>
    <col min="12816" max="13032" width="9" style="17" customWidth="1"/>
    <col min="13033" max="13033" width="2.875" style="17" customWidth="1"/>
    <col min="13034" max="13034" width="10" style="17" customWidth="1"/>
    <col min="13035" max="13035" width="4.125" style="17" customWidth="1"/>
    <col min="13036" max="13036" width="3.25" style="17" bestFit="1" customWidth="1"/>
    <col min="13037" max="13037" width="4" style="17" bestFit="1" customWidth="1"/>
    <col min="13038" max="13038" width="4.375" style="17" customWidth="1"/>
    <col min="13039" max="13039" width="3.75" style="17" customWidth="1"/>
    <col min="13040" max="13040" width="3.625" style="17" customWidth="1"/>
    <col min="13041" max="13041" width="4.125" style="17" customWidth="1"/>
    <col min="13042" max="13042" width="5" style="17" customWidth="1"/>
    <col min="13043" max="13043" width="4.75" style="17" customWidth="1"/>
    <col min="13044" max="13044" width="4.875" style="17" customWidth="1"/>
    <col min="13045" max="13045" width="5.875" style="17" customWidth="1"/>
    <col min="13046" max="13053" width="4.625" style="17" customWidth="1"/>
    <col min="13054" max="13054" width="3.375" style="17" bestFit="1" customWidth="1"/>
    <col min="13055" max="13056" width="3.375" style="17"/>
    <col min="13057" max="13057" width="6.125" style="17" customWidth="1"/>
    <col min="13058" max="13060" width="18.75" style="17" customWidth="1"/>
    <col min="13061" max="13063" width="0" style="17" hidden="1" customWidth="1"/>
    <col min="13064" max="13066" width="13.75" style="17" customWidth="1"/>
    <col min="13067" max="13067" width="14.75" style="17" customWidth="1"/>
    <col min="13068" max="13071" width="0" style="17" hidden="1" customWidth="1"/>
    <col min="13072" max="13288" width="9" style="17" customWidth="1"/>
    <col min="13289" max="13289" width="2.875" style="17" customWidth="1"/>
    <col min="13290" max="13290" width="10" style="17" customWidth="1"/>
    <col min="13291" max="13291" width="4.125" style="17" customWidth="1"/>
    <col min="13292" max="13292" width="3.25" style="17" bestFit="1" customWidth="1"/>
    <col min="13293" max="13293" width="4" style="17" bestFit="1" customWidth="1"/>
    <col min="13294" max="13294" width="4.375" style="17" customWidth="1"/>
    <col min="13295" max="13295" width="3.75" style="17" customWidth="1"/>
    <col min="13296" max="13296" width="3.625" style="17" customWidth="1"/>
    <col min="13297" max="13297" width="4.125" style="17" customWidth="1"/>
    <col min="13298" max="13298" width="5" style="17" customWidth="1"/>
    <col min="13299" max="13299" width="4.75" style="17" customWidth="1"/>
    <col min="13300" max="13300" width="4.875" style="17" customWidth="1"/>
    <col min="13301" max="13301" width="5.875" style="17" customWidth="1"/>
    <col min="13302" max="13309" width="4.625" style="17" customWidth="1"/>
    <col min="13310" max="13310" width="3.375" style="17" bestFit="1" customWidth="1"/>
    <col min="13311" max="13312" width="3.375" style="17"/>
    <col min="13313" max="13313" width="6.125" style="17" customWidth="1"/>
    <col min="13314" max="13316" width="18.75" style="17" customWidth="1"/>
    <col min="13317" max="13319" width="0" style="17" hidden="1" customWidth="1"/>
    <col min="13320" max="13322" width="13.75" style="17" customWidth="1"/>
    <col min="13323" max="13323" width="14.75" style="17" customWidth="1"/>
    <col min="13324" max="13327" width="0" style="17" hidden="1" customWidth="1"/>
    <col min="13328" max="13544" width="9" style="17" customWidth="1"/>
    <col min="13545" max="13545" width="2.875" style="17" customWidth="1"/>
    <col min="13546" max="13546" width="10" style="17" customWidth="1"/>
    <col min="13547" max="13547" width="4.125" style="17" customWidth="1"/>
    <col min="13548" max="13548" width="3.25" style="17" bestFit="1" customWidth="1"/>
    <col min="13549" max="13549" width="4" style="17" bestFit="1" customWidth="1"/>
    <col min="13550" max="13550" width="4.375" style="17" customWidth="1"/>
    <col min="13551" max="13551" width="3.75" style="17" customWidth="1"/>
    <col min="13552" max="13552" width="3.625" style="17" customWidth="1"/>
    <col min="13553" max="13553" width="4.125" style="17" customWidth="1"/>
    <col min="13554" max="13554" width="5" style="17" customWidth="1"/>
    <col min="13555" max="13555" width="4.75" style="17" customWidth="1"/>
    <col min="13556" max="13556" width="4.875" style="17" customWidth="1"/>
    <col min="13557" max="13557" width="5.875" style="17" customWidth="1"/>
    <col min="13558" max="13565" width="4.625" style="17" customWidth="1"/>
    <col min="13566" max="13566" width="3.375" style="17" bestFit="1" customWidth="1"/>
    <col min="13567" max="13568" width="3.375" style="17"/>
    <col min="13569" max="13569" width="6.125" style="17" customWidth="1"/>
    <col min="13570" max="13572" width="18.75" style="17" customWidth="1"/>
    <col min="13573" max="13575" width="0" style="17" hidden="1" customWidth="1"/>
    <col min="13576" max="13578" width="13.75" style="17" customWidth="1"/>
    <col min="13579" max="13579" width="14.75" style="17" customWidth="1"/>
    <col min="13580" max="13583" width="0" style="17" hidden="1" customWidth="1"/>
    <col min="13584" max="13800" width="9" style="17" customWidth="1"/>
    <col min="13801" max="13801" width="2.875" style="17" customWidth="1"/>
    <col min="13802" max="13802" width="10" style="17" customWidth="1"/>
    <col min="13803" max="13803" width="4.125" style="17" customWidth="1"/>
    <col min="13804" max="13804" width="3.25" style="17" bestFit="1" customWidth="1"/>
    <col min="13805" max="13805" width="4" style="17" bestFit="1" customWidth="1"/>
    <col min="13806" max="13806" width="4.375" style="17" customWidth="1"/>
    <col min="13807" max="13807" width="3.75" style="17" customWidth="1"/>
    <col min="13808" max="13808" width="3.625" style="17" customWidth="1"/>
    <col min="13809" max="13809" width="4.125" style="17" customWidth="1"/>
    <col min="13810" max="13810" width="5" style="17" customWidth="1"/>
    <col min="13811" max="13811" width="4.75" style="17" customWidth="1"/>
    <col min="13812" max="13812" width="4.875" style="17" customWidth="1"/>
    <col min="13813" max="13813" width="5.875" style="17" customWidth="1"/>
    <col min="13814" max="13821" width="4.625" style="17" customWidth="1"/>
    <col min="13822" max="13822" width="3.375" style="17" bestFit="1" customWidth="1"/>
    <col min="13823" max="13824" width="3.375" style="17"/>
    <col min="13825" max="13825" width="6.125" style="17" customWidth="1"/>
    <col min="13826" max="13828" width="18.75" style="17" customWidth="1"/>
    <col min="13829" max="13831" width="0" style="17" hidden="1" customWidth="1"/>
    <col min="13832" max="13834" width="13.75" style="17" customWidth="1"/>
    <col min="13835" max="13835" width="14.75" style="17" customWidth="1"/>
    <col min="13836" max="13839" width="0" style="17" hidden="1" customWidth="1"/>
    <col min="13840" max="14056" width="9" style="17" customWidth="1"/>
    <col min="14057" max="14057" width="2.875" style="17" customWidth="1"/>
    <col min="14058" max="14058" width="10" style="17" customWidth="1"/>
    <col min="14059" max="14059" width="4.125" style="17" customWidth="1"/>
    <col min="14060" max="14060" width="3.25" style="17" bestFit="1" customWidth="1"/>
    <col min="14061" max="14061" width="4" style="17" bestFit="1" customWidth="1"/>
    <col min="14062" max="14062" width="4.375" style="17" customWidth="1"/>
    <col min="14063" max="14063" width="3.75" style="17" customWidth="1"/>
    <col min="14064" max="14064" width="3.625" style="17" customWidth="1"/>
    <col min="14065" max="14065" width="4.125" style="17" customWidth="1"/>
    <col min="14066" max="14066" width="5" style="17" customWidth="1"/>
    <col min="14067" max="14067" width="4.75" style="17" customWidth="1"/>
    <col min="14068" max="14068" width="4.875" style="17" customWidth="1"/>
    <col min="14069" max="14069" width="5.875" style="17" customWidth="1"/>
    <col min="14070" max="14077" width="4.625" style="17" customWidth="1"/>
    <col min="14078" max="14078" width="3.375" style="17" bestFit="1" customWidth="1"/>
    <col min="14079" max="14080" width="3.375" style="17"/>
    <col min="14081" max="14081" width="6.125" style="17" customWidth="1"/>
    <col min="14082" max="14084" width="18.75" style="17" customWidth="1"/>
    <col min="14085" max="14087" width="0" style="17" hidden="1" customWidth="1"/>
    <col min="14088" max="14090" width="13.75" style="17" customWidth="1"/>
    <col min="14091" max="14091" width="14.75" style="17" customWidth="1"/>
    <col min="14092" max="14095" width="0" style="17" hidden="1" customWidth="1"/>
    <col min="14096" max="14312" width="9" style="17" customWidth="1"/>
    <col min="14313" max="14313" width="2.875" style="17" customWidth="1"/>
    <col min="14314" max="14314" width="10" style="17" customWidth="1"/>
    <col min="14315" max="14315" width="4.125" style="17" customWidth="1"/>
    <col min="14316" max="14316" width="3.25" style="17" bestFit="1" customWidth="1"/>
    <col min="14317" max="14317" width="4" style="17" bestFit="1" customWidth="1"/>
    <col min="14318" max="14318" width="4.375" style="17" customWidth="1"/>
    <col min="14319" max="14319" width="3.75" style="17" customWidth="1"/>
    <col min="14320" max="14320" width="3.625" style="17" customWidth="1"/>
    <col min="14321" max="14321" width="4.125" style="17" customWidth="1"/>
    <col min="14322" max="14322" width="5" style="17" customWidth="1"/>
    <col min="14323" max="14323" width="4.75" style="17" customWidth="1"/>
    <col min="14324" max="14324" width="4.875" style="17" customWidth="1"/>
    <col min="14325" max="14325" width="5.875" style="17" customWidth="1"/>
    <col min="14326" max="14333" width="4.625" style="17" customWidth="1"/>
    <col min="14334" max="14334" width="3.375" style="17" bestFit="1" customWidth="1"/>
    <col min="14335" max="14336" width="3.375" style="17"/>
    <col min="14337" max="14337" width="6.125" style="17" customWidth="1"/>
    <col min="14338" max="14340" width="18.75" style="17" customWidth="1"/>
    <col min="14341" max="14343" width="0" style="17" hidden="1" customWidth="1"/>
    <col min="14344" max="14346" width="13.75" style="17" customWidth="1"/>
    <col min="14347" max="14347" width="14.75" style="17" customWidth="1"/>
    <col min="14348" max="14351" width="0" style="17" hidden="1" customWidth="1"/>
    <col min="14352" max="14568" width="9" style="17" customWidth="1"/>
    <col min="14569" max="14569" width="2.875" style="17" customWidth="1"/>
    <col min="14570" max="14570" width="10" style="17" customWidth="1"/>
    <col min="14571" max="14571" width="4.125" style="17" customWidth="1"/>
    <col min="14572" max="14572" width="3.25" style="17" bestFit="1" customWidth="1"/>
    <col min="14573" max="14573" width="4" style="17" bestFit="1" customWidth="1"/>
    <col min="14574" max="14574" width="4.375" style="17" customWidth="1"/>
    <col min="14575" max="14575" width="3.75" style="17" customWidth="1"/>
    <col min="14576" max="14576" width="3.625" style="17" customWidth="1"/>
    <col min="14577" max="14577" width="4.125" style="17" customWidth="1"/>
    <col min="14578" max="14578" width="5" style="17" customWidth="1"/>
    <col min="14579" max="14579" width="4.75" style="17" customWidth="1"/>
    <col min="14580" max="14580" width="4.875" style="17" customWidth="1"/>
    <col min="14581" max="14581" width="5.875" style="17" customWidth="1"/>
    <col min="14582" max="14589" width="4.625" style="17" customWidth="1"/>
    <col min="14590" max="14590" width="3.375" style="17" bestFit="1" customWidth="1"/>
    <col min="14591" max="14592" width="3.375" style="17"/>
    <col min="14593" max="14593" width="6.125" style="17" customWidth="1"/>
    <col min="14594" max="14596" width="18.75" style="17" customWidth="1"/>
    <col min="14597" max="14599" width="0" style="17" hidden="1" customWidth="1"/>
    <col min="14600" max="14602" width="13.75" style="17" customWidth="1"/>
    <col min="14603" max="14603" width="14.75" style="17" customWidth="1"/>
    <col min="14604" max="14607" width="0" style="17" hidden="1" customWidth="1"/>
    <col min="14608" max="14824" width="9" style="17" customWidth="1"/>
    <col min="14825" max="14825" width="2.875" style="17" customWidth="1"/>
    <col min="14826" max="14826" width="10" style="17" customWidth="1"/>
    <col min="14827" max="14827" width="4.125" style="17" customWidth="1"/>
    <col min="14828" max="14828" width="3.25" style="17" bestFit="1" customWidth="1"/>
    <col min="14829" max="14829" width="4" style="17" bestFit="1" customWidth="1"/>
    <col min="14830" max="14830" width="4.375" style="17" customWidth="1"/>
    <col min="14831" max="14831" width="3.75" style="17" customWidth="1"/>
    <col min="14832" max="14832" width="3.625" style="17" customWidth="1"/>
    <col min="14833" max="14833" width="4.125" style="17" customWidth="1"/>
    <col min="14834" max="14834" width="5" style="17" customWidth="1"/>
    <col min="14835" max="14835" width="4.75" style="17" customWidth="1"/>
    <col min="14836" max="14836" width="4.875" style="17" customWidth="1"/>
    <col min="14837" max="14837" width="5.875" style="17" customWidth="1"/>
    <col min="14838" max="14845" width="4.625" style="17" customWidth="1"/>
    <col min="14846" max="14846" width="3.375" style="17" bestFit="1" customWidth="1"/>
    <col min="14847" max="14848" width="3.375" style="17"/>
    <col min="14849" max="14849" width="6.125" style="17" customWidth="1"/>
    <col min="14850" max="14852" width="18.75" style="17" customWidth="1"/>
    <col min="14853" max="14855" width="0" style="17" hidden="1" customWidth="1"/>
    <col min="14856" max="14858" width="13.75" style="17" customWidth="1"/>
    <col min="14859" max="14859" width="14.75" style="17" customWidth="1"/>
    <col min="14860" max="14863" width="0" style="17" hidden="1" customWidth="1"/>
    <col min="14864" max="15080" width="9" style="17" customWidth="1"/>
    <col min="15081" max="15081" width="2.875" style="17" customWidth="1"/>
    <col min="15082" max="15082" width="10" style="17" customWidth="1"/>
    <col min="15083" max="15083" width="4.125" style="17" customWidth="1"/>
    <col min="15084" max="15084" width="3.25" style="17" bestFit="1" customWidth="1"/>
    <col min="15085" max="15085" width="4" style="17" bestFit="1" customWidth="1"/>
    <col min="15086" max="15086" width="4.375" style="17" customWidth="1"/>
    <col min="15087" max="15087" width="3.75" style="17" customWidth="1"/>
    <col min="15088" max="15088" width="3.625" style="17" customWidth="1"/>
    <col min="15089" max="15089" width="4.125" style="17" customWidth="1"/>
    <col min="15090" max="15090" width="5" style="17" customWidth="1"/>
    <col min="15091" max="15091" width="4.75" style="17" customWidth="1"/>
    <col min="15092" max="15092" width="4.875" style="17" customWidth="1"/>
    <col min="15093" max="15093" width="5.875" style="17" customWidth="1"/>
    <col min="15094" max="15101" width="4.625" style="17" customWidth="1"/>
    <col min="15102" max="15102" width="3.375" style="17" bestFit="1" customWidth="1"/>
    <col min="15103" max="15104" width="3.375" style="17"/>
    <col min="15105" max="15105" width="6.125" style="17" customWidth="1"/>
    <col min="15106" max="15108" width="18.75" style="17" customWidth="1"/>
    <col min="15109" max="15111" width="0" style="17" hidden="1" customWidth="1"/>
    <col min="15112" max="15114" width="13.75" style="17" customWidth="1"/>
    <col min="15115" max="15115" width="14.75" style="17" customWidth="1"/>
    <col min="15116" max="15119" width="0" style="17" hidden="1" customWidth="1"/>
    <col min="15120" max="15336" width="9" style="17" customWidth="1"/>
    <col min="15337" max="15337" width="2.875" style="17" customWidth="1"/>
    <col min="15338" max="15338" width="10" style="17" customWidth="1"/>
    <col min="15339" max="15339" width="4.125" style="17" customWidth="1"/>
    <col min="15340" max="15340" width="3.25" style="17" bestFit="1" customWidth="1"/>
    <col min="15341" max="15341" width="4" style="17" bestFit="1" customWidth="1"/>
    <col min="15342" max="15342" width="4.375" style="17" customWidth="1"/>
    <col min="15343" max="15343" width="3.75" style="17" customWidth="1"/>
    <col min="15344" max="15344" width="3.625" style="17" customWidth="1"/>
    <col min="15345" max="15345" width="4.125" style="17" customWidth="1"/>
    <col min="15346" max="15346" width="5" style="17" customWidth="1"/>
    <col min="15347" max="15347" width="4.75" style="17" customWidth="1"/>
    <col min="15348" max="15348" width="4.875" style="17" customWidth="1"/>
    <col min="15349" max="15349" width="5.875" style="17" customWidth="1"/>
    <col min="15350" max="15357" width="4.625" style="17" customWidth="1"/>
    <col min="15358" max="15358" width="3.375" style="17" bestFit="1" customWidth="1"/>
    <col min="15359" max="15360" width="3.375" style="17"/>
    <col min="15361" max="15361" width="6.125" style="17" customWidth="1"/>
    <col min="15362" max="15364" width="18.75" style="17" customWidth="1"/>
    <col min="15365" max="15367" width="0" style="17" hidden="1" customWidth="1"/>
    <col min="15368" max="15370" width="13.75" style="17" customWidth="1"/>
    <col min="15371" max="15371" width="14.75" style="17" customWidth="1"/>
    <col min="15372" max="15375" width="0" style="17" hidden="1" customWidth="1"/>
    <col min="15376" max="15592" width="9" style="17" customWidth="1"/>
    <col min="15593" max="15593" width="2.875" style="17" customWidth="1"/>
    <col min="15594" max="15594" width="10" style="17" customWidth="1"/>
    <col min="15595" max="15595" width="4.125" style="17" customWidth="1"/>
    <col min="15596" max="15596" width="3.25" style="17" bestFit="1" customWidth="1"/>
    <col min="15597" max="15597" width="4" style="17" bestFit="1" customWidth="1"/>
    <col min="15598" max="15598" width="4.375" style="17" customWidth="1"/>
    <col min="15599" max="15599" width="3.75" style="17" customWidth="1"/>
    <col min="15600" max="15600" width="3.625" style="17" customWidth="1"/>
    <col min="15601" max="15601" width="4.125" style="17" customWidth="1"/>
    <col min="15602" max="15602" width="5" style="17" customWidth="1"/>
    <col min="15603" max="15603" width="4.75" style="17" customWidth="1"/>
    <col min="15604" max="15604" width="4.875" style="17" customWidth="1"/>
    <col min="15605" max="15605" width="5.875" style="17" customWidth="1"/>
    <col min="15606" max="15613" width="4.625" style="17" customWidth="1"/>
    <col min="15614" max="15614" width="3.375" style="17" bestFit="1" customWidth="1"/>
    <col min="15615" max="15616" width="3.375" style="17"/>
    <col min="15617" max="15617" width="6.125" style="17" customWidth="1"/>
    <col min="15618" max="15620" width="18.75" style="17" customWidth="1"/>
    <col min="15621" max="15623" width="0" style="17" hidden="1" customWidth="1"/>
    <col min="15624" max="15626" width="13.75" style="17" customWidth="1"/>
    <col min="15627" max="15627" width="14.75" style="17" customWidth="1"/>
    <col min="15628" max="15631" width="0" style="17" hidden="1" customWidth="1"/>
    <col min="15632" max="15848" width="9" style="17" customWidth="1"/>
    <col min="15849" max="15849" width="2.875" style="17" customWidth="1"/>
    <col min="15850" max="15850" width="10" style="17" customWidth="1"/>
    <col min="15851" max="15851" width="4.125" style="17" customWidth="1"/>
    <col min="15852" max="15852" width="3.25" style="17" bestFit="1" customWidth="1"/>
    <col min="15853" max="15853" width="4" style="17" bestFit="1" customWidth="1"/>
    <col min="15854" max="15854" width="4.375" style="17" customWidth="1"/>
    <col min="15855" max="15855" width="3.75" style="17" customWidth="1"/>
    <col min="15856" max="15856" width="3.625" style="17" customWidth="1"/>
    <col min="15857" max="15857" width="4.125" style="17" customWidth="1"/>
    <col min="15858" max="15858" width="5" style="17" customWidth="1"/>
    <col min="15859" max="15859" width="4.75" style="17" customWidth="1"/>
    <col min="15860" max="15860" width="4.875" style="17" customWidth="1"/>
    <col min="15861" max="15861" width="5.875" style="17" customWidth="1"/>
    <col min="15862" max="15869" width="4.625" style="17" customWidth="1"/>
    <col min="15870" max="15870" width="3.375" style="17" bestFit="1" customWidth="1"/>
    <col min="15871" max="15872" width="3.375" style="17"/>
    <col min="15873" max="15873" width="6.125" style="17" customWidth="1"/>
    <col min="15874" max="15876" width="18.75" style="17" customWidth="1"/>
    <col min="15877" max="15879" width="0" style="17" hidden="1" customWidth="1"/>
    <col min="15880" max="15882" width="13.75" style="17" customWidth="1"/>
    <col min="15883" max="15883" width="14.75" style="17" customWidth="1"/>
    <col min="15884" max="15887" width="0" style="17" hidden="1" customWidth="1"/>
    <col min="15888" max="16104" width="9" style="17" customWidth="1"/>
    <col min="16105" max="16105" width="2.875" style="17" customWidth="1"/>
    <col min="16106" max="16106" width="10" style="17" customWidth="1"/>
    <col min="16107" max="16107" width="4.125" style="17" customWidth="1"/>
    <col min="16108" max="16108" width="3.25" style="17" bestFit="1" customWidth="1"/>
    <col min="16109" max="16109" width="4" style="17" bestFit="1" customWidth="1"/>
    <col min="16110" max="16110" width="4.375" style="17" customWidth="1"/>
    <col min="16111" max="16111" width="3.75" style="17" customWidth="1"/>
    <col min="16112" max="16112" width="3.625" style="17" customWidth="1"/>
    <col min="16113" max="16113" width="4.125" style="17" customWidth="1"/>
    <col min="16114" max="16114" width="5" style="17" customWidth="1"/>
    <col min="16115" max="16115" width="4.75" style="17" customWidth="1"/>
    <col min="16116" max="16116" width="4.875" style="17" customWidth="1"/>
    <col min="16117" max="16117" width="5.875" style="17" customWidth="1"/>
    <col min="16118" max="16125" width="4.625" style="17" customWidth="1"/>
    <col min="16126" max="16126" width="3.375" style="17" bestFit="1" customWidth="1"/>
    <col min="16127" max="16128" width="3.375" style="17"/>
    <col min="16129" max="16129" width="6.125" style="17" customWidth="1"/>
    <col min="16130" max="16132" width="18.75" style="17" customWidth="1"/>
    <col min="16133" max="16135" width="0" style="17" hidden="1" customWidth="1"/>
    <col min="16136" max="16138" width="13.75" style="17" customWidth="1"/>
    <col min="16139" max="16139" width="14.75" style="17" customWidth="1"/>
    <col min="16140" max="16143" width="0" style="17" hidden="1" customWidth="1"/>
    <col min="16144" max="16360" width="9" style="17" customWidth="1"/>
    <col min="16361" max="16361" width="2.875" style="17" customWidth="1"/>
    <col min="16362" max="16362" width="10" style="17" customWidth="1"/>
    <col min="16363" max="16363" width="4.125" style="17" customWidth="1"/>
    <col min="16364" max="16364" width="3.25" style="17" bestFit="1" customWidth="1"/>
    <col min="16365" max="16365" width="4" style="17" bestFit="1" customWidth="1"/>
    <col min="16366" max="16366" width="4.375" style="17" customWidth="1"/>
    <col min="16367" max="16367" width="3.75" style="17" customWidth="1"/>
    <col min="16368" max="16368" width="3.625" style="17" customWidth="1"/>
    <col min="16369" max="16369" width="4.125" style="17" customWidth="1"/>
    <col min="16370" max="16370" width="5" style="17" customWidth="1"/>
    <col min="16371" max="16371" width="4.75" style="17" customWidth="1"/>
    <col min="16372" max="16372" width="4.875" style="17" customWidth="1"/>
    <col min="16373" max="16373" width="5.875" style="17" customWidth="1"/>
    <col min="16374" max="16381" width="4.625" style="17" customWidth="1"/>
    <col min="16382" max="16382" width="3.375" style="17" bestFit="1" customWidth="1"/>
    <col min="16383" max="16384" width="3.375" style="17"/>
  </cols>
  <sheetData>
    <row r="1" spans="1:15" s="1" customFormat="1" x14ac:dyDescent="0.3">
      <c r="A1" s="47" t="str">
        <f>'[1]Tê Xăng'!A2:G2</f>
        <v>BIỂU 02: TỔNG HỢP RÀ SOÁT SÂM NGỌC PHÁT TRIỂN TRONG DÂN LINH TRÊN ĐỊA BÀN XÃ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5" s="1" customFormat="1" x14ac:dyDescent="0.3">
      <c r="A2" s="47" t="s">
        <v>461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5" s="1" customFormat="1" x14ac:dyDescent="0.3">
      <c r="A3" s="48" t="s">
        <v>465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5" s="4" customFormat="1" ht="79.5" customHeight="1" x14ac:dyDescent="0.2">
      <c r="A4" s="2" t="s">
        <v>0</v>
      </c>
      <c r="B4" s="2" t="s">
        <v>1</v>
      </c>
      <c r="C4" s="2" t="s">
        <v>2</v>
      </c>
      <c r="D4" s="2" t="s">
        <v>3</v>
      </c>
      <c r="E4" s="2">
        <v>2021</v>
      </c>
      <c r="F4" s="2">
        <v>2022</v>
      </c>
      <c r="G4" s="2">
        <v>2023</v>
      </c>
      <c r="H4" s="2" t="s">
        <v>4</v>
      </c>
      <c r="I4" s="2" t="s">
        <v>5</v>
      </c>
      <c r="J4" s="2" t="s">
        <v>6</v>
      </c>
      <c r="K4" s="3" t="s">
        <v>7</v>
      </c>
    </row>
    <row r="5" spans="1:15" s="4" customFormat="1" ht="16.5" x14ac:dyDescent="0.2">
      <c r="A5" s="3">
        <v>1</v>
      </c>
      <c r="B5" s="3">
        <v>2</v>
      </c>
      <c r="C5" s="3">
        <v>3</v>
      </c>
      <c r="D5" s="3" t="s">
        <v>462</v>
      </c>
      <c r="E5" s="3">
        <v>5</v>
      </c>
      <c r="F5" s="3">
        <v>6</v>
      </c>
      <c r="G5" s="3"/>
      <c r="H5" s="3">
        <v>5</v>
      </c>
      <c r="I5" s="3">
        <v>6</v>
      </c>
      <c r="J5" s="3">
        <v>7</v>
      </c>
      <c r="K5" s="3">
        <v>8</v>
      </c>
    </row>
    <row r="6" spans="1:15" s="4" customFormat="1" x14ac:dyDescent="0.25">
      <c r="A6" s="5">
        <v>1</v>
      </c>
      <c r="B6" s="6" t="s">
        <v>8</v>
      </c>
      <c r="C6" s="7" t="s">
        <v>9</v>
      </c>
      <c r="D6" s="8">
        <f>+H6+I6+J6</f>
        <v>470</v>
      </c>
      <c r="E6" s="9">
        <v>150</v>
      </c>
      <c r="F6" s="9">
        <v>185</v>
      </c>
      <c r="G6" s="10">
        <v>100</v>
      </c>
      <c r="H6" s="11">
        <f>+F6+E6</f>
        <v>335</v>
      </c>
      <c r="I6" s="10">
        <v>100</v>
      </c>
      <c r="J6" s="10">
        <f>+N6+O6</f>
        <v>35</v>
      </c>
      <c r="K6" s="12">
        <v>219</v>
      </c>
      <c r="L6" s="13">
        <f>+E6+F6</f>
        <v>335</v>
      </c>
      <c r="N6" s="11">
        <v>30</v>
      </c>
      <c r="O6" s="10">
        <v>5</v>
      </c>
    </row>
    <row r="7" spans="1:15" s="4" customFormat="1" x14ac:dyDescent="0.25">
      <c r="A7" s="5">
        <v>2</v>
      </c>
      <c r="B7" s="6" t="s">
        <v>10</v>
      </c>
      <c r="C7" s="7" t="s">
        <v>9</v>
      </c>
      <c r="D7" s="11">
        <f t="shared" ref="D7:D70" si="0">+H7+I7+J7</f>
        <v>465</v>
      </c>
      <c r="E7" s="9">
        <v>250</v>
      </c>
      <c r="F7" s="9">
        <v>100</v>
      </c>
      <c r="G7" s="10">
        <v>100</v>
      </c>
      <c r="H7" s="11">
        <f t="shared" ref="H7:H70" si="1">+F7+E7</f>
        <v>350</v>
      </c>
      <c r="I7" s="10">
        <v>100</v>
      </c>
      <c r="J7" s="10">
        <f t="shared" ref="J7:J70" si="2">+N7+O7</f>
        <v>15</v>
      </c>
      <c r="K7" s="12">
        <v>219</v>
      </c>
      <c r="N7" s="11">
        <v>10</v>
      </c>
      <c r="O7" s="10">
        <v>5</v>
      </c>
    </row>
    <row r="8" spans="1:15" s="4" customFormat="1" x14ac:dyDescent="0.25">
      <c r="A8" s="5">
        <v>3</v>
      </c>
      <c r="B8" s="6" t="s">
        <v>11</v>
      </c>
      <c r="C8" s="7" t="s">
        <v>9</v>
      </c>
      <c r="D8" s="11">
        <f t="shared" si="0"/>
        <v>1735</v>
      </c>
      <c r="E8" s="9">
        <v>150</v>
      </c>
      <c r="F8" s="9">
        <v>85</v>
      </c>
      <c r="G8" s="10"/>
      <c r="H8" s="11">
        <f t="shared" si="1"/>
        <v>235</v>
      </c>
      <c r="I8" s="10"/>
      <c r="J8" s="10">
        <f t="shared" si="2"/>
        <v>1500</v>
      </c>
      <c r="K8" s="12">
        <v>219</v>
      </c>
      <c r="N8" s="11">
        <v>1000</v>
      </c>
      <c r="O8" s="10">
        <v>500</v>
      </c>
    </row>
    <row r="9" spans="1:15" s="4" customFormat="1" x14ac:dyDescent="0.25">
      <c r="A9" s="5">
        <v>4</v>
      </c>
      <c r="B9" s="6" t="s">
        <v>12</v>
      </c>
      <c r="C9" s="7" t="s">
        <v>9</v>
      </c>
      <c r="D9" s="11">
        <f t="shared" si="0"/>
        <v>835</v>
      </c>
      <c r="E9" s="9">
        <v>500</v>
      </c>
      <c r="F9" s="9">
        <v>100</v>
      </c>
      <c r="G9" s="10">
        <v>100</v>
      </c>
      <c r="H9" s="11">
        <f t="shared" si="1"/>
        <v>600</v>
      </c>
      <c r="I9" s="10">
        <v>200</v>
      </c>
      <c r="J9" s="10">
        <f t="shared" si="2"/>
        <v>35</v>
      </c>
      <c r="K9" s="12">
        <v>219</v>
      </c>
      <c r="N9" s="11">
        <v>25</v>
      </c>
      <c r="O9" s="10">
        <v>10</v>
      </c>
    </row>
    <row r="10" spans="1:15" s="4" customFormat="1" x14ac:dyDescent="0.25">
      <c r="A10" s="5">
        <v>5</v>
      </c>
      <c r="B10" s="6" t="s">
        <v>13</v>
      </c>
      <c r="C10" s="7" t="s">
        <v>9</v>
      </c>
      <c r="D10" s="11">
        <f t="shared" si="0"/>
        <v>380</v>
      </c>
      <c r="E10" s="9">
        <v>250</v>
      </c>
      <c r="F10" s="9">
        <v>100</v>
      </c>
      <c r="G10" s="10"/>
      <c r="H10" s="11">
        <f t="shared" si="1"/>
        <v>350</v>
      </c>
      <c r="I10" s="10"/>
      <c r="J10" s="10">
        <f t="shared" si="2"/>
        <v>30</v>
      </c>
      <c r="K10" s="12">
        <v>219</v>
      </c>
      <c r="N10" s="11">
        <v>10</v>
      </c>
      <c r="O10" s="10">
        <v>20</v>
      </c>
    </row>
    <row r="11" spans="1:15" s="4" customFormat="1" x14ac:dyDescent="0.25">
      <c r="A11" s="5">
        <v>6</v>
      </c>
      <c r="B11" s="6" t="s">
        <v>14</v>
      </c>
      <c r="C11" s="7" t="s">
        <v>9</v>
      </c>
      <c r="D11" s="11">
        <f t="shared" si="0"/>
        <v>1796</v>
      </c>
      <c r="E11" s="9">
        <v>950</v>
      </c>
      <c r="F11" s="9">
        <v>306</v>
      </c>
      <c r="G11" s="10">
        <v>350</v>
      </c>
      <c r="H11" s="11">
        <f t="shared" si="1"/>
        <v>1256</v>
      </c>
      <c r="I11" s="10">
        <v>350</v>
      </c>
      <c r="J11" s="10">
        <f t="shared" si="2"/>
        <v>190</v>
      </c>
      <c r="K11" s="12">
        <v>219</v>
      </c>
      <c r="N11" s="11">
        <v>100</v>
      </c>
      <c r="O11" s="10">
        <v>90</v>
      </c>
    </row>
    <row r="12" spans="1:15" s="4" customFormat="1" x14ac:dyDescent="0.25">
      <c r="A12" s="5">
        <v>7</v>
      </c>
      <c r="B12" s="6" t="s">
        <v>15</v>
      </c>
      <c r="C12" s="7" t="s">
        <v>9</v>
      </c>
      <c r="D12" s="11">
        <f t="shared" si="0"/>
        <v>490</v>
      </c>
      <c r="E12" s="9">
        <v>350</v>
      </c>
      <c r="F12" s="9">
        <v>100</v>
      </c>
      <c r="G12" s="10"/>
      <c r="H12" s="11">
        <f t="shared" si="1"/>
        <v>450</v>
      </c>
      <c r="I12" s="10"/>
      <c r="J12" s="10">
        <f t="shared" si="2"/>
        <v>40</v>
      </c>
      <c r="K12" s="12">
        <v>219</v>
      </c>
      <c r="N12" s="11">
        <v>20</v>
      </c>
      <c r="O12" s="10">
        <v>20</v>
      </c>
    </row>
    <row r="13" spans="1:15" s="4" customFormat="1" x14ac:dyDescent="0.25">
      <c r="A13" s="5">
        <v>8</v>
      </c>
      <c r="B13" s="14" t="s">
        <v>16</v>
      </c>
      <c r="C13" s="15" t="s">
        <v>9</v>
      </c>
      <c r="D13" s="11">
        <f t="shared" si="0"/>
        <v>626</v>
      </c>
      <c r="E13" s="9">
        <v>350</v>
      </c>
      <c r="F13" s="9">
        <v>106</v>
      </c>
      <c r="G13" s="10">
        <v>150</v>
      </c>
      <c r="H13" s="11">
        <f t="shared" si="1"/>
        <v>456</v>
      </c>
      <c r="I13" s="10">
        <v>150</v>
      </c>
      <c r="J13" s="10">
        <f t="shared" si="2"/>
        <v>20</v>
      </c>
      <c r="K13" s="12">
        <v>219</v>
      </c>
      <c r="N13" s="11">
        <v>0</v>
      </c>
      <c r="O13" s="10">
        <v>20</v>
      </c>
    </row>
    <row r="14" spans="1:15" s="4" customFormat="1" x14ac:dyDescent="0.25">
      <c r="A14" s="5">
        <v>9</v>
      </c>
      <c r="B14" s="6" t="s">
        <v>17</v>
      </c>
      <c r="C14" s="7" t="s">
        <v>9</v>
      </c>
      <c r="D14" s="11">
        <f t="shared" si="0"/>
        <v>490</v>
      </c>
      <c r="E14" s="9">
        <v>350</v>
      </c>
      <c r="F14" s="9">
        <v>100</v>
      </c>
      <c r="G14" s="10"/>
      <c r="H14" s="11">
        <f t="shared" si="1"/>
        <v>450</v>
      </c>
      <c r="I14" s="10"/>
      <c r="J14" s="10">
        <f t="shared" si="2"/>
        <v>40</v>
      </c>
      <c r="K14" s="12">
        <v>219</v>
      </c>
      <c r="N14" s="11">
        <v>30</v>
      </c>
      <c r="O14" s="10">
        <v>10</v>
      </c>
    </row>
    <row r="15" spans="1:15" s="4" customFormat="1" x14ac:dyDescent="0.25">
      <c r="A15" s="5">
        <v>10</v>
      </c>
      <c r="B15" s="6" t="s">
        <v>18</v>
      </c>
      <c r="C15" s="7" t="s">
        <v>9</v>
      </c>
      <c r="D15" s="11">
        <f t="shared" si="0"/>
        <v>900</v>
      </c>
      <c r="E15" s="9">
        <v>450</v>
      </c>
      <c r="F15" s="9">
        <v>100</v>
      </c>
      <c r="G15" s="10">
        <v>250</v>
      </c>
      <c r="H15" s="11">
        <f t="shared" si="1"/>
        <v>550</v>
      </c>
      <c r="I15" s="10">
        <v>250</v>
      </c>
      <c r="J15" s="10">
        <f t="shared" si="2"/>
        <v>100</v>
      </c>
      <c r="K15" s="12">
        <v>219</v>
      </c>
      <c r="N15" s="11">
        <v>0</v>
      </c>
      <c r="O15" s="10">
        <v>100</v>
      </c>
    </row>
    <row r="16" spans="1:15" s="4" customFormat="1" x14ac:dyDescent="0.25">
      <c r="A16" s="5">
        <v>11</v>
      </c>
      <c r="B16" s="6" t="s">
        <v>19</v>
      </c>
      <c r="C16" s="7" t="s">
        <v>9</v>
      </c>
      <c r="D16" s="11">
        <f t="shared" si="0"/>
        <v>535</v>
      </c>
      <c r="E16" s="9">
        <v>350</v>
      </c>
      <c r="F16" s="9">
        <v>185</v>
      </c>
      <c r="G16" s="10"/>
      <c r="H16" s="11">
        <f t="shared" si="1"/>
        <v>535</v>
      </c>
      <c r="I16" s="10"/>
      <c r="J16" s="10">
        <f t="shared" si="2"/>
        <v>0</v>
      </c>
      <c r="K16" s="12">
        <v>219</v>
      </c>
      <c r="N16" s="11">
        <v>0</v>
      </c>
      <c r="O16" s="10">
        <v>0</v>
      </c>
    </row>
    <row r="17" spans="1:15" s="4" customFormat="1" x14ac:dyDescent="0.25">
      <c r="A17" s="5">
        <v>12</v>
      </c>
      <c r="B17" s="6" t="s">
        <v>20</v>
      </c>
      <c r="C17" s="7" t="s">
        <v>9</v>
      </c>
      <c r="D17" s="11">
        <f t="shared" si="0"/>
        <v>575</v>
      </c>
      <c r="E17" s="9">
        <v>250</v>
      </c>
      <c r="F17" s="9">
        <v>200</v>
      </c>
      <c r="G17" s="10">
        <v>100</v>
      </c>
      <c r="H17" s="11">
        <f t="shared" si="1"/>
        <v>450</v>
      </c>
      <c r="I17" s="10">
        <v>100</v>
      </c>
      <c r="J17" s="10">
        <f t="shared" si="2"/>
        <v>25</v>
      </c>
      <c r="K17" s="12">
        <v>219</v>
      </c>
      <c r="N17" s="11">
        <v>15</v>
      </c>
      <c r="O17" s="10">
        <v>10</v>
      </c>
    </row>
    <row r="18" spans="1:15" s="4" customFormat="1" x14ac:dyDescent="0.25">
      <c r="A18" s="5">
        <v>13</v>
      </c>
      <c r="B18" s="6" t="s">
        <v>21</v>
      </c>
      <c r="C18" s="7" t="s">
        <v>9</v>
      </c>
      <c r="D18" s="11">
        <f t="shared" si="0"/>
        <v>910</v>
      </c>
      <c r="E18" s="9">
        <v>400</v>
      </c>
      <c r="F18" s="9">
        <v>250</v>
      </c>
      <c r="G18" s="10">
        <v>250</v>
      </c>
      <c r="H18" s="11">
        <f t="shared" si="1"/>
        <v>650</v>
      </c>
      <c r="I18" s="10">
        <v>250</v>
      </c>
      <c r="J18" s="10">
        <f t="shared" si="2"/>
        <v>10</v>
      </c>
      <c r="K18" s="12">
        <v>219</v>
      </c>
      <c r="N18" s="11">
        <v>10</v>
      </c>
      <c r="O18" s="10">
        <v>0</v>
      </c>
    </row>
    <row r="19" spans="1:15" s="4" customFormat="1" x14ac:dyDescent="0.25">
      <c r="A19" s="5">
        <v>14</v>
      </c>
      <c r="B19" s="6" t="s">
        <v>22</v>
      </c>
      <c r="C19" s="7" t="s">
        <v>9</v>
      </c>
      <c r="D19" s="11">
        <f t="shared" si="0"/>
        <v>1016</v>
      </c>
      <c r="E19" s="9">
        <v>350</v>
      </c>
      <c r="F19" s="9">
        <v>106</v>
      </c>
      <c r="G19" s="10">
        <v>450</v>
      </c>
      <c r="H19" s="11">
        <f t="shared" si="1"/>
        <v>456</v>
      </c>
      <c r="I19" s="10">
        <v>550</v>
      </c>
      <c r="J19" s="10">
        <f t="shared" si="2"/>
        <v>10</v>
      </c>
      <c r="K19" s="12">
        <v>219</v>
      </c>
      <c r="N19" s="11">
        <v>10</v>
      </c>
      <c r="O19" s="10">
        <v>0</v>
      </c>
    </row>
    <row r="20" spans="1:15" s="4" customFormat="1" x14ac:dyDescent="0.25">
      <c r="A20" s="5">
        <v>15</v>
      </c>
      <c r="B20" s="6" t="s">
        <v>23</v>
      </c>
      <c r="C20" s="7" t="s">
        <v>9</v>
      </c>
      <c r="D20" s="11">
        <f t="shared" si="0"/>
        <v>450</v>
      </c>
      <c r="E20" s="9">
        <v>200</v>
      </c>
      <c r="F20" s="9">
        <v>150</v>
      </c>
      <c r="G20" s="10">
        <v>100</v>
      </c>
      <c r="H20" s="11">
        <f t="shared" si="1"/>
        <v>350</v>
      </c>
      <c r="I20" s="10">
        <v>100</v>
      </c>
      <c r="J20" s="10">
        <f t="shared" si="2"/>
        <v>0</v>
      </c>
      <c r="K20" s="12">
        <v>219</v>
      </c>
      <c r="N20" s="11">
        <v>0</v>
      </c>
      <c r="O20" s="10">
        <v>0</v>
      </c>
    </row>
    <row r="21" spans="1:15" s="4" customFormat="1" x14ac:dyDescent="0.25">
      <c r="A21" s="5">
        <v>16</v>
      </c>
      <c r="B21" s="6" t="s">
        <v>24</v>
      </c>
      <c r="C21" s="7" t="s">
        <v>9</v>
      </c>
      <c r="D21" s="11">
        <f t="shared" si="0"/>
        <v>500</v>
      </c>
      <c r="E21" s="9">
        <v>150</v>
      </c>
      <c r="F21" s="9">
        <v>100</v>
      </c>
      <c r="G21" s="10"/>
      <c r="H21" s="11">
        <f t="shared" si="1"/>
        <v>250</v>
      </c>
      <c r="I21" s="10"/>
      <c r="J21" s="10">
        <f t="shared" si="2"/>
        <v>250</v>
      </c>
      <c r="K21" s="12">
        <v>219</v>
      </c>
      <c r="N21" s="11">
        <v>50</v>
      </c>
      <c r="O21" s="10">
        <v>200</v>
      </c>
    </row>
    <row r="22" spans="1:15" s="16" customFormat="1" x14ac:dyDescent="0.25">
      <c r="A22" s="5">
        <v>17</v>
      </c>
      <c r="B22" s="6" t="s">
        <v>25</v>
      </c>
      <c r="C22" s="7" t="s">
        <v>9</v>
      </c>
      <c r="D22" s="11">
        <f t="shared" si="0"/>
        <v>655</v>
      </c>
      <c r="E22" s="9">
        <v>350</v>
      </c>
      <c r="F22" s="9">
        <v>85</v>
      </c>
      <c r="G22" s="10">
        <v>200</v>
      </c>
      <c r="H22" s="11">
        <f t="shared" si="1"/>
        <v>435</v>
      </c>
      <c r="I22" s="10">
        <v>200</v>
      </c>
      <c r="J22" s="10">
        <f t="shared" si="2"/>
        <v>20</v>
      </c>
      <c r="K22" s="12">
        <v>219</v>
      </c>
      <c r="L22" s="4"/>
      <c r="N22" s="11">
        <v>0</v>
      </c>
      <c r="O22" s="10">
        <v>20</v>
      </c>
    </row>
    <row r="23" spans="1:15" x14ac:dyDescent="0.3">
      <c r="A23" s="5">
        <v>18</v>
      </c>
      <c r="B23" s="6" t="s">
        <v>26</v>
      </c>
      <c r="C23" s="7" t="s">
        <v>9</v>
      </c>
      <c r="D23" s="11">
        <f t="shared" si="0"/>
        <v>555</v>
      </c>
      <c r="E23" s="9">
        <v>250</v>
      </c>
      <c r="F23" s="9">
        <v>35</v>
      </c>
      <c r="G23" s="10">
        <v>250</v>
      </c>
      <c r="H23" s="11">
        <f t="shared" si="1"/>
        <v>285</v>
      </c>
      <c r="I23" s="10">
        <v>250</v>
      </c>
      <c r="J23" s="10">
        <f t="shared" si="2"/>
        <v>20</v>
      </c>
      <c r="K23" s="12">
        <v>219</v>
      </c>
      <c r="L23" s="4"/>
      <c r="N23" s="11">
        <v>10</v>
      </c>
      <c r="O23" s="10">
        <v>10</v>
      </c>
    </row>
    <row r="24" spans="1:15" x14ac:dyDescent="0.3">
      <c r="A24" s="5">
        <v>19</v>
      </c>
      <c r="B24" s="6" t="s">
        <v>27</v>
      </c>
      <c r="C24" s="7" t="s">
        <v>9</v>
      </c>
      <c r="D24" s="11">
        <f t="shared" si="0"/>
        <v>190</v>
      </c>
      <c r="E24" s="9">
        <v>150</v>
      </c>
      <c r="F24" s="9"/>
      <c r="G24" s="10"/>
      <c r="H24" s="11">
        <f t="shared" si="1"/>
        <v>150</v>
      </c>
      <c r="I24" s="10"/>
      <c r="J24" s="10">
        <f t="shared" si="2"/>
        <v>40</v>
      </c>
      <c r="K24" s="12">
        <v>219</v>
      </c>
      <c r="L24" s="4"/>
      <c r="N24" s="11">
        <v>20</v>
      </c>
      <c r="O24" s="10">
        <v>20</v>
      </c>
    </row>
    <row r="25" spans="1:15" x14ac:dyDescent="0.3">
      <c r="A25" s="5">
        <v>20</v>
      </c>
      <c r="B25" s="6" t="s">
        <v>28</v>
      </c>
      <c r="C25" s="7" t="s">
        <v>9</v>
      </c>
      <c r="D25" s="11">
        <f t="shared" si="0"/>
        <v>330</v>
      </c>
      <c r="E25" s="9">
        <v>200</v>
      </c>
      <c r="F25" s="9">
        <v>100</v>
      </c>
      <c r="G25" s="10"/>
      <c r="H25" s="11">
        <f t="shared" si="1"/>
        <v>300</v>
      </c>
      <c r="I25" s="10"/>
      <c r="J25" s="10">
        <f t="shared" si="2"/>
        <v>30</v>
      </c>
      <c r="K25" s="12">
        <v>219</v>
      </c>
      <c r="L25" s="4"/>
      <c r="N25" s="11">
        <v>15</v>
      </c>
      <c r="O25" s="10">
        <v>15</v>
      </c>
    </row>
    <row r="26" spans="1:15" x14ac:dyDescent="0.3">
      <c r="A26" s="5">
        <v>21</v>
      </c>
      <c r="B26" s="6" t="s">
        <v>29</v>
      </c>
      <c r="C26" s="7" t="s">
        <v>9</v>
      </c>
      <c r="D26" s="11">
        <f t="shared" si="0"/>
        <v>1000</v>
      </c>
      <c r="E26" s="9">
        <v>350</v>
      </c>
      <c r="F26" s="9">
        <v>150</v>
      </c>
      <c r="G26" s="10">
        <v>200</v>
      </c>
      <c r="H26" s="11">
        <f t="shared" si="1"/>
        <v>500</v>
      </c>
      <c r="I26" s="10">
        <v>200</v>
      </c>
      <c r="J26" s="10">
        <f t="shared" si="2"/>
        <v>300</v>
      </c>
      <c r="K26" s="12">
        <v>219</v>
      </c>
      <c r="L26" s="4"/>
      <c r="N26" s="11">
        <v>0</v>
      </c>
      <c r="O26" s="10">
        <v>300</v>
      </c>
    </row>
    <row r="27" spans="1:15" x14ac:dyDescent="0.3">
      <c r="A27" s="5">
        <v>22</v>
      </c>
      <c r="B27" s="6" t="s">
        <v>30</v>
      </c>
      <c r="C27" s="7" t="s">
        <v>9</v>
      </c>
      <c r="D27" s="11">
        <f t="shared" si="0"/>
        <v>500</v>
      </c>
      <c r="E27" s="9">
        <v>250</v>
      </c>
      <c r="F27" s="9">
        <v>150</v>
      </c>
      <c r="G27" s="10">
        <v>100</v>
      </c>
      <c r="H27" s="11">
        <f t="shared" si="1"/>
        <v>400</v>
      </c>
      <c r="I27" s="10">
        <v>100</v>
      </c>
      <c r="J27" s="10">
        <f t="shared" si="2"/>
        <v>0</v>
      </c>
      <c r="K27" s="12">
        <v>219</v>
      </c>
      <c r="L27" s="4"/>
      <c r="N27" s="11">
        <v>0</v>
      </c>
      <c r="O27" s="10">
        <v>0</v>
      </c>
    </row>
    <row r="28" spans="1:15" x14ac:dyDescent="0.3">
      <c r="A28" s="5">
        <v>23</v>
      </c>
      <c r="B28" s="6" t="s">
        <v>31</v>
      </c>
      <c r="C28" s="7" t="s">
        <v>9</v>
      </c>
      <c r="D28" s="11">
        <f t="shared" si="0"/>
        <v>320</v>
      </c>
      <c r="E28" s="9">
        <v>300</v>
      </c>
      <c r="F28" s="9"/>
      <c r="G28" s="10"/>
      <c r="H28" s="11">
        <f t="shared" si="1"/>
        <v>300</v>
      </c>
      <c r="I28" s="10"/>
      <c r="J28" s="10">
        <f t="shared" si="2"/>
        <v>20</v>
      </c>
      <c r="K28" s="12">
        <v>219</v>
      </c>
      <c r="L28" s="4"/>
      <c r="N28" s="11">
        <v>10</v>
      </c>
      <c r="O28" s="10">
        <v>10</v>
      </c>
    </row>
    <row r="29" spans="1:15" x14ac:dyDescent="0.3">
      <c r="A29" s="5">
        <v>24</v>
      </c>
      <c r="B29" s="6" t="s">
        <v>32</v>
      </c>
      <c r="C29" s="7" t="s">
        <v>9</v>
      </c>
      <c r="D29" s="11">
        <f t="shared" si="0"/>
        <v>386</v>
      </c>
      <c r="E29" s="9">
        <v>200</v>
      </c>
      <c r="F29" s="9">
        <v>56</v>
      </c>
      <c r="G29" s="10">
        <v>100</v>
      </c>
      <c r="H29" s="11">
        <f t="shared" si="1"/>
        <v>256</v>
      </c>
      <c r="I29" s="10">
        <v>100</v>
      </c>
      <c r="J29" s="10">
        <f t="shared" si="2"/>
        <v>30</v>
      </c>
      <c r="K29" s="12">
        <v>219</v>
      </c>
      <c r="L29" s="4"/>
      <c r="N29" s="11">
        <v>10</v>
      </c>
      <c r="O29" s="10">
        <v>20</v>
      </c>
    </row>
    <row r="30" spans="1:15" x14ac:dyDescent="0.3">
      <c r="A30" s="5">
        <v>25</v>
      </c>
      <c r="B30" s="6" t="s">
        <v>33</v>
      </c>
      <c r="C30" s="7" t="s">
        <v>9</v>
      </c>
      <c r="D30" s="11">
        <f t="shared" si="0"/>
        <v>775</v>
      </c>
      <c r="E30" s="9">
        <v>350</v>
      </c>
      <c r="F30" s="9">
        <v>150</v>
      </c>
      <c r="G30" s="10">
        <v>250</v>
      </c>
      <c r="H30" s="11">
        <f t="shared" si="1"/>
        <v>500</v>
      </c>
      <c r="I30" s="10">
        <v>250</v>
      </c>
      <c r="J30" s="10">
        <f t="shared" si="2"/>
        <v>25</v>
      </c>
      <c r="K30" s="12">
        <v>219</v>
      </c>
      <c r="L30" s="4"/>
      <c r="N30" s="11">
        <v>10</v>
      </c>
      <c r="O30" s="10">
        <v>15</v>
      </c>
    </row>
    <row r="31" spans="1:15" x14ac:dyDescent="0.3">
      <c r="A31" s="5">
        <v>26</v>
      </c>
      <c r="B31" s="6" t="s">
        <v>34</v>
      </c>
      <c r="C31" s="7" t="s">
        <v>9</v>
      </c>
      <c r="D31" s="11">
        <f t="shared" si="0"/>
        <v>570</v>
      </c>
      <c r="E31" s="9">
        <v>350</v>
      </c>
      <c r="F31" s="9">
        <v>50</v>
      </c>
      <c r="G31" s="10">
        <v>150</v>
      </c>
      <c r="H31" s="11">
        <f t="shared" si="1"/>
        <v>400</v>
      </c>
      <c r="I31" s="10">
        <v>150</v>
      </c>
      <c r="J31" s="10">
        <f t="shared" si="2"/>
        <v>20</v>
      </c>
      <c r="K31" s="12">
        <v>219</v>
      </c>
      <c r="L31" s="4"/>
      <c r="N31" s="11">
        <v>10</v>
      </c>
      <c r="O31" s="10">
        <v>10</v>
      </c>
    </row>
    <row r="32" spans="1:15" x14ac:dyDescent="0.3">
      <c r="A32" s="5">
        <v>27</v>
      </c>
      <c r="B32" s="6" t="s">
        <v>35</v>
      </c>
      <c r="C32" s="7" t="s">
        <v>9</v>
      </c>
      <c r="D32" s="11">
        <f t="shared" si="0"/>
        <v>455</v>
      </c>
      <c r="E32" s="9">
        <v>250</v>
      </c>
      <c r="F32" s="9">
        <v>200</v>
      </c>
      <c r="G32" s="10"/>
      <c r="H32" s="11">
        <f t="shared" si="1"/>
        <v>450</v>
      </c>
      <c r="I32" s="10"/>
      <c r="J32" s="10">
        <f t="shared" si="2"/>
        <v>5</v>
      </c>
      <c r="K32" s="12">
        <v>219</v>
      </c>
      <c r="L32" s="4"/>
      <c r="N32" s="11">
        <v>0</v>
      </c>
      <c r="O32" s="10">
        <v>5</v>
      </c>
    </row>
    <row r="33" spans="1:15" x14ac:dyDescent="0.3">
      <c r="A33" s="5">
        <v>28</v>
      </c>
      <c r="B33" s="6" t="s">
        <v>36</v>
      </c>
      <c r="C33" s="7" t="s">
        <v>9</v>
      </c>
      <c r="D33" s="11">
        <f t="shared" si="0"/>
        <v>750</v>
      </c>
      <c r="E33" s="9">
        <v>450</v>
      </c>
      <c r="F33" s="9">
        <v>150</v>
      </c>
      <c r="G33" s="10">
        <v>150</v>
      </c>
      <c r="H33" s="11">
        <f t="shared" si="1"/>
        <v>600</v>
      </c>
      <c r="I33" s="10">
        <v>150</v>
      </c>
      <c r="J33" s="10">
        <f t="shared" si="2"/>
        <v>0</v>
      </c>
      <c r="K33" s="12">
        <v>219</v>
      </c>
      <c r="L33" s="4"/>
      <c r="N33" s="11">
        <v>0</v>
      </c>
      <c r="O33" s="10">
        <v>0</v>
      </c>
    </row>
    <row r="34" spans="1:15" x14ac:dyDescent="0.3">
      <c r="A34" s="5">
        <v>29</v>
      </c>
      <c r="B34" s="6" t="s">
        <v>37</v>
      </c>
      <c r="C34" s="7" t="s">
        <v>9</v>
      </c>
      <c r="D34" s="11">
        <f t="shared" si="0"/>
        <v>1450</v>
      </c>
      <c r="E34" s="9">
        <v>600</v>
      </c>
      <c r="F34" s="9">
        <v>100</v>
      </c>
      <c r="G34" s="10">
        <v>350</v>
      </c>
      <c r="H34" s="11">
        <f t="shared" si="1"/>
        <v>700</v>
      </c>
      <c r="I34" s="10">
        <v>550</v>
      </c>
      <c r="J34" s="10">
        <f t="shared" si="2"/>
        <v>200</v>
      </c>
      <c r="K34" s="12">
        <v>219</v>
      </c>
      <c r="L34" s="4"/>
      <c r="N34" s="11">
        <v>100</v>
      </c>
      <c r="O34" s="10">
        <v>100</v>
      </c>
    </row>
    <row r="35" spans="1:15" x14ac:dyDescent="0.3">
      <c r="A35" s="5">
        <v>30</v>
      </c>
      <c r="B35" s="6" t="s">
        <v>38</v>
      </c>
      <c r="C35" s="7" t="s">
        <v>9</v>
      </c>
      <c r="D35" s="11">
        <f t="shared" si="0"/>
        <v>215</v>
      </c>
      <c r="E35" s="9">
        <v>200</v>
      </c>
      <c r="F35" s="9"/>
      <c r="G35" s="10"/>
      <c r="H35" s="11">
        <f t="shared" si="1"/>
        <v>200</v>
      </c>
      <c r="I35" s="10"/>
      <c r="J35" s="10">
        <f t="shared" si="2"/>
        <v>15</v>
      </c>
      <c r="K35" s="12">
        <v>219</v>
      </c>
      <c r="L35" s="4"/>
      <c r="N35" s="11">
        <v>5</v>
      </c>
      <c r="O35" s="10">
        <v>10</v>
      </c>
    </row>
    <row r="36" spans="1:15" x14ac:dyDescent="0.3">
      <c r="A36" s="5">
        <v>31</v>
      </c>
      <c r="B36" s="6" t="s">
        <v>39</v>
      </c>
      <c r="C36" s="7" t="s">
        <v>9</v>
      </c>
      <c r="D36" s="11">
        <f t="shared" si="0"/>
        <v>1010</v>
      </c>
      <c r="E36" s="9">
        <v>350</v>
      </c>
      <c r="F36" s="9">
        <v>500</v>
      </c>
      <c r="G36" s="10">
        <v>100</v>
      </c>
      <c r="H36" s="11">
        <f t="shared" si="1"/>
        <v>850</v>
      </c>
      <c r="I36" s="10">
        <v>100</v>
      </c>
      <c r="J36" s="10">
        <f t="shared" si="2"/>
        <v>60</v>
      </c>
      <c r="K36" s="12">
        <v>219</v>
      </c>
      <c r="L36" s="4"/>
      <c r="N36" s="11">
        <v>50</v>
      </c>
      <c r="O36" s="10">
        <v>10</v>
      </c>
    </row>
    <row r="37" spans="1:15" x14ac:dyDescent="0.3">
      <c r="A37" s="5">
        <v>32</v>
      </c>
      <c r="B37" s="6" t="s">
        <v>40</v>
      </c>
      <c r="C37" s="7" t="s">
        <v>9</v>
      </c>
      <c r="D37" s="11">
        <f t="shared" si="0"/>
        <v>755</v>
      </c>
      <c r="E37" s="9">
        <v>450</v>
      </c>
      <c r="F37" s="9"/>
      <c r="G37" s="10">
        <v>250</v>
      </c>
      <c r="H37" s="11">
        <f t="shared" si="1"/>
        <v>450</v>
      </c>
      <c r="I37" s="10">
        <v>250</v>
      </c>
      <c r="J37" s="10">
        <f t="shared" si="2"/>
        <v>55</v>
      </c>
      <c r="K37" s="12">
        <v>219</v>
      </c>
      <c r="L37" s="4"/>
      <c r="N37" s="11">
        <v>20</v>
      </c>
      <c r="O37" s="10">
        <v>35</v>
      </c>
    </row>
    <row r="38" spans="1:15" x14ac:dyDescent="0.3">
      <c r="A38" s="5">
        <v>33</v>
      </c>
      <c r="B38" s="6" t="s">
        <v>41</v>
      </c>
      <c r="C38" s="7" t="s">
        <v>9</v>
      </c>
      <c r="D38" s="11">
        <f t="shared" si="0"/>
        <v>180</v>
      </c>
      <c r="E38" s="9">
        <v>150</v>
      </c>
      <c r="F38" s="9"/>
      <c r="G38" s="10"/>
      <c r="H38" s="11">
        <f t="shared" si="1"/>
        <v>150</v>
      </c>
      <c r="I38" s="10"/>
      <c r="J38" s="10">
        <f t="shared" si="2"/>
        <v>30</v>
      </c>
      <c r="K38" s="12">
        <v>219</v>
      </c>
      <c r="L38" s="4"/>
      <c r="N38" s="11">
        <v>15</v>
      </c>
      <c r="O38" s="10">
        <v>15</v>
      </c>
    </row>
    <row r="39" spans="1:15" x14ac:dyDescent="0.3">
      <c r="A39" s="5">
        <v>34</v>
      </c>
      <c r="B39" s="6" t="s">
        <v>42</v>
      </c>
      <c r="C39" s="7" t="s">
        <v>9</v>
      </c>
      <c r="D39" s="11">
        <f t="shared" si="0"/>
        <v>2350</v>
      </c>
      <c r="E39" s="9">
        <v>350</v>
      </c>
      <c r="F39" s="9"/>
      <c r="G39" s="10"/>
      <c r="H39" s="11">
        <f t="shared" si="1"/>
        <v>350</v>
      </c>
      <c r="I39" s="10"/>
      <c r="J39" s="10">
        <f t="shared" si="2"/>
        <v>2000</v>
      </c>
      <c r="K39" s="12">
        <v>219</v>
      </c>
      <c r="L39" s="4"/>
      <c r="N39" s="11">
        <v>1000</v>
      </c>
      <c r="O39" s="10">
        <v>1000</v>
      </c>
    </row>
    <row r="40" spans="1:15" x14ac:dyDescent="0.3">
      <c r="A40" s="5">
        <v>35</v>
      </c>
      <c r="B40" s="6" t="s">
        <v>43</v>
      </c>
      <c r="C40" s="7" t="s">
        <v>9</v>
      </c>
      <c r="D40" s="11">
        <f t="shared" si="0"/>
        <v>610</v>
      </c>
      <c r="E40" s="9">
        <v>300</v>
      </c>
      <c r="F40" s="9"/>
      <c r="G40" s="10">
        <v>200</v>
      </c>
      <c r="H40" s="11">
        <f t="shared" si="1"/>
        <v>300</v>
      </c>
      <c r="I40" s="10">
        <v>200</v>
      </c>
      <c r="J40" s="10">
        <f t="shared" si="2"/>
        <v>110</v>
      </c>
      <c r="K40" s="12">
        <v>219</v>
      </c>
      <c r="L40" s="4"/>
      <c r="N40" s="11">
        <v>100</v>
      </c>
      <c r="O40" s="10">
        <v>10</v>
      </c>
    </row>
    <row r="41" spans="1:15" x14ac:dyDescent="0.3">
      <c r="A41" s="5">
        <v>36</v>
      </c>
      <c r="B41" s="6" t="s">
        <v>44</v>
      </c>
      <c r="C41" s="7" t="s">
        <v>9</v>
      </c>
      <c r="D41" s="11">
        <f t="shared" si="0"/>
        <v>250</v>
      </c>
      <c r="E41" s="9">
        <v>150</v>
      </c>
      <c r="F41" s="9">
        <v>100</v>
      </c>
      <c r="G41" s="10"/>
      <c r="H41" s="11">
        <f t="shared" si="1"/>
        <v>250</v>
      </c>
      <c r="I41" s="10"/>
      <c r="J41" s="10">
        <f t="shared" si="2"/>
        <v>0</v>
      </c>
      <c r="K41" s="12">
        <v>219</v>
      </c>
      <c r="L41" s="4"/>
      <c r="N41" s="11">
        <v>0</v>
      </c>
      <c r="O41" s="10">
        <v>0</v>
      </c>
    </row>
    <row r="42" spans="1:15" x14ac:dyDescent="0.3">
      <c r="A42" s="5">
        <v>37</v>
      </c>
      <c r="B42" s="6" t="s">
        <v>45</v>
      </c>
      <c r="C42" s="7" t="s">
        <v>9</v>
      </c>
      <c r="D42" s="11">
        <f t="shared" si="0"/>
        <v>260</v>
      </c>
      <c r="E42" s="9">
        <v>150</v>
      </c>
      <c r="F42" s="9"/>
      <c r="G42" s="10">
        <v>100</v>
      </c>
      <c r="H42" s="11">
        <f t="shared" si="1"/>
        <v>150</v>
      </c>
      <c r="I42" s="10">
        <v>100</v>
      </c>
      <c r="J42" s="10">
        <f t="shared" si="2"/>
        <v>10</v>
      </c>
      <c r="K42" s="12">
        <v>219</v>
      </c>
      <c r="L42" s="4"/>
      <c r="N42" s="11">
        <v>5</v>
      </c>
      <c r="O42" s="10">
        <v>5</v>
      </c>
    </row>
    <row r="43" spans="1:15" x14ac:dyDescent="0.3">
      <c r="A43" s="5">
        <v>38</v>
      </c>
      <c r="B43" s="6" t="s">
        <v>46</v>
      </c>
      <c r="C43" s="7" t="s">
        <v>9</v>
      </c>
      <c r="D43" s="11">
        <f t="shared" si="0"/>
        <v>265</v>
      </c>
      <c r="E43" s="9">
        <v>200</v>
      </c>
      <c r="F43" s="9">
        <v>50</v>
      </c>
      <c r="G43" s="10"/>
      <c r="H43" s="11">
        <f t="shared" si="1"/>
        <v>250</v>
      </c>
      <c r="I43" s="10"/>
      <c r="J43" s="10">
        <f t="shared" si="2"/>
        <v>15</v>
      </c>
      <c r="K43" s="12">
        <v>219</v>
      </c>
      <c r="L43" s="4"/>
      <c r="N43" s="11">
        <v>10</v>
      </c>
      <c r="O43" s="10">
        <v>5</v>
      </c>
    </row>
    <row r="44" spans="1:15" x14ac:dyDescent="0.3">
      <c r="A44" s="5">
        <v>39</v>
      </c>
      <c r="B44" s="6" t="s">
        <v>47</v>
      </c>
      <c r="C44" s="7" t="s">
        <v>9</v>
      </c>
      <c r="D44" s="11">
        <f t="shared" si="0"/>
        <v>160</v>
      </c>
      <c r="E44" s="9">
        <v>150</v>
      </c>
      <c r="F44" s="9"/>
      <c r="G44" s="10"/>
      <c r="H44" s="11">
        <f t="shared" si="1"/>
        <v>150</v>
      </c>
      <c r="I44" s="10"/>
      <c r="J44" s="10">
        <f t="shared" si="2"/>
        <v>10</v>
      </c>
      <c r="K44" s="12">
        <v>219</v>
      </c>
      <c r="L44" s="4"/>
      <c r="N44" s="11">
        <v>5</v>
      </c>
      <c r="O44" s="10">
        <v>5</v>
      </c>
    </row>
    <row r="45" spans="1:15" x14ac:dyDescent="0.3">
      <c r="A45" s="5">
        <v>40</v>
      </c>
      <c r="B45" s="6" t="s">
        <v>48</v>
      </c>
      <c r="C45" s="7" t="s">
        <v>9</v>
      </c>
      <c r="D45" s="11">
        <f t="shared" si="0"/>
        <v>275</v>
      </c>
      <c r="E45" s="9">
        <v>120</v>
      </c>
      <c r="F45" s="9">
        <v>150</v>
      </c>
      <c r="G45" s="10"/>
      <c r="H45" s="11">
        <f t="shared" si="1"/>
        <v>270</v>
      </c>
      <c r="I45" s="10"/>
      <c r="J45" s="10">
        <f t="shared" si="2"/>
        <v>5</v>
      </c>
      <c r="K45" s="12">
        <v>219</v>
      </c>
      <c r="L45" s="4"/>
      <c r="N45" s="11">
        <v>5</v>
      </c>
      <c r="O45" s="10">
        <v>0</v>
      </c>
    </row>
    <row r="46" spans="1:15" x14ac:dyDescent="0.3">
      <c r="A46" s="5">
        <v>41</v>
      </c>
      <c r="B46" s="6" t="s">
        <v>49</v>
      </c>
      <c r="C46" s="7" t="s">
        <v>9</v>
      </c>
      <c r="D46" s="11">
        <f t="shared" si="0"/>
        <v>480</v>
      </c>
      <c r="E46" s="9">
        <v>130</v>
      </c>
      <c r="F46" s="9">
        <v>250</v>
      </c>
      <c r="G46" s="10">
        <v>100</v>
      </c>
      <c r="H46" s="11">
        <f t="shared" si="1"/>
        <v>380</v>
      </c>
      <c r="I46" s="10">
        <v>100</v>
      </c>
      <c r="J46" s="10">
        <f t="shared" si="2"/>
        <v>0</v>
      </c>
      <c r="K46" s="12">
        <v>219</v>
      </c>
      <c r="L46" s="4"/>
      <c r="N46" s="11">
        <v>0</v>
      </c>
      <c r="O46" s="10">
        <v>0</v>
      </c>
    </row>
    <row r="47" spans="1:15" x14ac:dyDescent="0.3">
      <c r="A47" s="5">
        <v>42</v>
      </c>
      <c r="B47" s="6" t="s">
        <v>50</v>
      </c>
      <c r="C47" s="7" t="s">
        <v>9</v>
      </c>
      <c r="D47" s="11">
        <f t="shared" si="0"/>
        <v>505</v>
      </c>
      <c r="E47" s="9">
        <v>350</v>
      </c>
      <c r="F47" s="9">
        <v>150</v>
      </c>
      <c r="G47" s="10"/>
      <c r="H47" s="11">
        <f t="shared" si="1"/>
        <v>500</v>
      </c>
      <c r="I47" s="10"/>
      <c r="J47" s="10">
        <f t="shared" si="2"/>
        <v>5</v>
      </c>
      <c r="K47" s="12">
        <v>219</v>
      </c>
      <c r="L47" s="4"/>
      <c r="N47" s="11">
        <v>0</v>
      </c>
      <c r="O47" s="10">
        <v>5</v>
      </c>
    </row>
    <row r="48" spans="1:15" x14ac:dyDescent="0.3">
      <c r="A48" s="5">
        <v>43</v>
      </c>
      <c r="B48" s="6" t="s">
        <v>51</v>
      </c>
      <c r="C48" s="7" t="s">
        <v>9</v>
      </c>
      <c r="D48" s="11">
        <f t="shared" si="0"/>
        <v>9000</v>
      </c>
      <c r="E48" s="9">
        <v>3650</v>
      </c>
      <c r="F48" s="9">
        <v>850</v>
      </c>
      <c r="G48" s="10">
        <v>2500</v>
      </c>
      <c r="H48" s="11">
        <f t="shared" si="1"/>
        <v>4500</v>
      </c>
      <c r="I48" s="10">
        <v>2500</v>
      </c>
      <c r="J48" s="10">
        <f t="shared" si="2"/>
        <v>2000</v>
      </c>
      <c r="K48" s="12">
        <v>219</v>
      </c>
      <c r="L48" s="4"/>
      <c r="N48" s="11">
        <v>1000</v>
      </c>
      <c r="O48" s="10">
        <v>1000</v>
      </c>
    </row>
    <row r="49" spans="1:15" x14ac:dyDescent="0.3">
      <c r="A49" s="5">
        <v>44</v>
      </c>
      <c r="B49" s="6" t="s">
        <v>52</v>
      </c>
      <c r="C49" s="7" t="s">
        <v>9</v>
      </c>
      <c r="D49" s="11">
        <f t="shared" si="0"/>
        <v>265</v>
      </c>
      <c r="E49" s="9">
        <v>250</v>
      </c>
      <c r="F49" s="9"/>
      <c r="G49" s="10"/>
      <c r="H49" s="11">
        <f t="shared" si="1"/>
        <v>250</v>
      </c>
      <c r="I49" s="10"/>
      <c r="J49" s="10">
        <f t="shared" si="2"/>
        <v>15</v>
      </c>
      <c r="K49" s="12">
        <v>219</v>
      </c>
      <c r="L49" s="4"/>
      <c r="N49" s="11">
        <v>10</v>
      </c>
      <c r="O49" s="10">
        <v>5</v>
      </c>
    </row>
    <row r="50" spans="1:15" x14ac:dyDescent="0.3">
      <c r="A50" s="5">
        <v>45</v>
      </c>
      <c r="B50" s="6" t="s">
        <v>53</v>
      </c>
      <c r="C50" s="7" t="s">
        <v>9</v>
      </c>
      <c r="D50" s="11">
        <f t="shared" si="0"/>
        <v>1300</v>
      </c>
      <c r="E50" s="9">
        <v>300</v>
      </c>
      <c r="F50" s="9">
        <v>150</v>
      </c>
      <c r="G50" s="10">
        <v>250</v>
      </c>
      <c r="H50" s="11">
        <f t="shared" si="1"/>
        <v>450</v>
      </c>
      <c r="I50" s="10">
        <v>250</v>
      </c>
      <c r="J50" s="10">
        <f t="shared" si="2"/>
        <v>600</v>
      </c>
      <c r="K50" s="12">
        <v>219</v>
      </c>
      <c r="L50" s="4"/>
      <c r="N50" s="11">
        <v>100</v>
      </c>
      <c r="O50" s="10">
        <v>500</v>
      </c>
    </row>
    <row r="51" spans="1:15" x14ac:dyDescent="0.3">
      <c r="A51" s="5">
        <v>46</v>
      </c>
      <c r="B51" s="6" t="s">
        <v>54</v>
      </c>
      <c r="C51" s="7" t="s">
        <v>9</v>
      </c>
      <c r="D51" s="11">
        <f t="shared" si="0"/>
        <v>340</v>
      </c>
      <c r="E51" s="9">
        <v>150</v>
      </c>
      <c r="F51" s="9">
        <v>150</v>
      </c>
      <c r="G51" s="10"/>
      <c r="H51" s="11">
        <f t="shared" si="1"/>
        <v>300</v>
      </c>
      <c r="I51" s="10"/>
      <c r="J51" s="10">
        <f t="shared" si="2"/>
        <v>40</v>
      </c>
      <c r="K51" s="12">
        <v>219</v>
      </c>
      <c r="L51" s="4"/>
      <c r="N51" s="11">
        <v>30</v>
      </c>
      <c r="O51" s="10">
        <v>10</v>
      </c>
    </row>
    <row r="52" spans="1:15" x14ac:dyDescent="0.3">
      <c r="A52" s="5">
        <v>47</v>
      </c>
      <c r="B52" s="6" t="s">
        <v>55</v>
      </c>
      <c r="C52" s="7" t="s">
        <v>9</v>
      </c>
      <c r="D52" s="11">
        <f t="shared" si="0"/>
        <v>390</v>
      </c>
      <c r="E52" s="9">
        <v>250</v>
      </c>
      <c r="F52" s="9"/>
      <c r="G52" s="10">
        <v>100</v>
      </c>
      <c r="H52" s="11">
        <f t="shared" si="1"/>
        <v>250</v>
      </c>
      <c r="I52" s="10">
        <v>100</v>
      </c>
      <c r="J52" s="10">
        <f t="shared" si="2"/>
        <v>40</v>
      </c>
      <c r="K52" s="12">
        <v>219</v>
      </c>
      <c r="L52" s="4"/>
      <c r="N52" s="11">
        <v>20</v>
      </c>
      <c r="O52" s="10">
        <v>20</v>
      </c>
    </row>
    <row r="53" spans="1:15" x14ac:dyDescent="0.3">
      <c r="A53" s="5">
        <v>48</v>
      </c>
      <c r="B53" s="6" t="s">
        <v>56</v>
      </c>
      <c r="C53" s="7" t="s">
        <v>9</v>
      </c>
      <c r="D53" s="11">
        <f t="shared" si="0"/>
        <v>1250</v>
      </c>
      <c r="E53" s="9">
        <v>550</v>
      </c>
      <c r="F53" s="9">
        <v>350</v>
      </c>
      <c r="G53" s="10">
        <v>350</v>
      </c>
      <c r="H53" s="11">
        <f t="shared" si="1"/>
        <v>900</v>
      </c>
      <c r="I53" s="10">
        <v>350</v>
      </c>
      <c r="J53" s="10">
        <f t="shared" si="2"/>
        <v>0</v>
      </c>
      <c r="K53" s="12">
        <v>219</v>
      </c>
      <c r="L53" s="4"/>
      <c r="N53" s="11">
        <v>0</v>
      </c>
      <c r="O53" s="10">
        <v>0</v>
      </c>
    </row>
    <row r="54" spans="1:15" x14ac:dyDescent="0.3">
      <c r="A54" s="5">
        <v>49</v>
      </c>
      <c r="B54" s="6" t="s">
        <v>57</v>
      </c>
      <c r="C54" s="7" t="s">
        <v>9</v>
      </c>
      <c r="D54" s="11">
        <f t="shared" si="0"/>
        <v>208</v>
      </c>
      <c r="E54" s="9">
        <v>150</v>
      </c>
      <c r="F54" s="9">
        <v>50</v>
      </c>
      <c r="G54" s="10"/>
      <c r="H54" s="11">
        <f t="shared" si="1"/>
        <v>200</v>
      </c>
      <c r="I54" s="10"/>
      <c r="J54" s="10">
        <f t="shared" si="2"/>
        <v>8</v>
      </c>
      <c r="K54" s="12">
        <v>219</v>
      </c>
      <c r="L54" s="4"/>
      <c r="N54" s="11">
        <v>5</v>
      </c>
      <c r="O54" s="10">
        <v>3</v>
      </c>
    </row>
    <row r="55" spans="1:15" x14ac:dyDescent="0.3">
      <c r="A55" s="5">
        <v>50</v>
      </c>
      <c r="B55" s="6" t="s">
        <v>58</v>
      </c>
      <c r="C55" s="7" t="s">
        <v>9</v>
      </c>
      <c r="D55" s="11">
        <f t="shared" si="0"/>
        <v>2200</v>
      </c>
      <c r="E55" s="9">
        <v>1500</v>
      </c>
      <c r="F55" s="9"/>
      <c r="G55" s="10">
        <v>500</v>
      </c>
      <c r="H55" s="11">
        <f t="shared" si="1"/>
        <v>1500</v>
      </c>
      <c r="I55" s="10">
        <v>500</v>
      </c>
      <c r="J55" s="10">
        <f t="shared" si="2"/>
        <v>200</v>
      </c>
      <c r="K55" s="12">
        <v>219</v>
      </c>
      <c r="L55" s="4"/>
      <c r="N55" s="11">
        <v>100</v>
      </c>
      <c r="O55" s="10">
        <v>100</v>
      </c>
    </row>
    <row r="56" spans="1:15" x14ac:dyDescent="0.3">
      <c r="A56" s="5">
        <v>51</v>
      </c>
      <c r="B56" s="6" t="s">
        <v>59</v>
      </c>
      <c r="C56" s="7" t="s">
        <v>9</v>
      </c>
      <c r="D56" s="11">
        <f t="shared" si="0"/>
        <v>300</v>
      </c>
      <c r="E56" s="9">
        <v>150</v>
      </c>
      <c r="F56" s="9">
        <v>150</v>
      </c>
      <c r="G56" s="10"/>
      <c r="H56" s="11">
        <f t="shared" si="1"/>
        <v>300</v>
      </c>
      <c r="I56" s="10"/>
      <c r="J56" s="10">
        <f t="shared" si="2"/>
        <v>0</v>
      </c>
      <c r="K56" s="12">
        <v>219</v>
      </c>
      <c r="L56" s="4"/>
      <c r="N56" s="11">
        <v>0</v>
      </c>
      <c r="O56" s="10">
        <v>0</v>
      </c>
    </row>
    <row r="57" spans="1:15" x14ac:dyDescent="0.3">
      <c r="A57" s="5">
        <v>52</v>
      </c>
      <c r="B57" s="6" t="s">
        <v>60</v>
      </c>
      <c r="C57" s="7" t="s">
        <v>9</v>
      </c>
      <c r="D57" s="11">
        <f t="shared" si="0"/>
        <v>1200</v>
      </c>
      <c r="E57" s="9">
        <v>700</v>
      </c>
      <c r="F57" s="9"/>
      <c r="G57" s="10">
        <v>300</v>
      </c>
      <c r="H57" s="11">
        <f t="shared" si="1"/>
        <v>700</v>
      </c>
      <c r="I57" s="10">
        <v>300</v>
      </c>
      <c r="J57" s="10">
        <f t="shared" si="2"/>
        <v>200</v>
      </c>
      <c r="K57" s="12">
        <v>219</v>
      </c>
      <c r="L57" s="4"/>
      <c r="N57" s="11">
        <v>100</v>
      </c>
      <c r="O57" s="10">
        <v>100</v>
      </c>
    </row>
    <row r="58" spans="1:15" x14ac:dyDescent="0.3">
      <c r="A58" s="5">
        <v>53</v>
      </c>
      <c r="B58" s="6" t="s">
        <v>61</v>
      </c>
      <c r="C58" s="7" t="s">
        <v>9</v>
      </c>
      <c r="D58" s="11">
        <f t="shared" si="0"/>
        <v>1550</v>
      </c>
      <c r="E58" s="9">
        <v>1000</v>
      </c>
      <c r="F58" s="9">
        <v>100</v>
      </c>
      <c r="G58" s="10">
        <v>250</v>
      </c>
      <c r="H58" s="11">
        <f t="shared" si="1"/>
        <v>1100</v>
      </c>
      <c r="I58" s="10">
        <v>250</v>
      </c>
      <c r="J58" s="10">
        <f t="shared" si="2"/>
        <v>200</v>
      </c>
      <c r="K58" s="12">
        <v>219</v>
      </c>
      <c r="L58" s="4"/>
      <c r="N58" s="11">
        <v>150</v>
      </c>
      <c r="O58" s="10">
        <v>50</v>
      </c>
    </row>
    <row r="59" spans="1:15" x14ac:dyDescent="0.3">
      <c r="A59" s="5">
        <v>54</v>
      </c>
      <c r="B59" s="6" t="s">
        <v>62</v>
      </c>
      <c r="C59" s="7" t="s">
        <v>9</v>
      </c>
      <c r="D59" s="11">
        <f t="shared" si="0"/>
        <v>520</v>
      </c>
      <c r="E59" s="9">
        <v>250</v>
      </c>
      <c r="F59" s="9">
        <v>100</v>
      </c>
      <c r="G59" s="10">
        <v>100</v>
      </c>
      <c r="H59" s="11">
        <f t="shared" si="1"/>
        <v>350</v>
      </c>
      <c r="I59" s="10">
        <v>100</v>
      </c>
      <c r="J59" s="10">
        <f t="shared" si="2"/>
        <v>70</v>
      </c>
      <c r="K59" s="12">
        <v>219</v>
      </c>
      <c r="L59" s="4"/>
      <c r="N59" s="11">
        <v>50</v>
      </c>
      <c r="O59" s="10">
        <v>20</v>
      </c>
    </row>
    <row r="60" spans="1:15" x14ac:dyDescent="0.3">
      <c r="A60" s="5">
        <v>55</v>
      </c>
      <c r="B60" s="6" t="s">
        <v>63</v>
      </c>
      <c r="C60" s="7" t="s">
        <v>9</v>
      </c>
      <c r="D60" s="11">
        <f t="shared" si="0"/>
        <v>920</v>
      </c>
      <c r="E60" s="9">
        <v>350</v>
      </c>
      <c r="F60" s="9">
        <v>150</v>
      </c>
      <c r="G60" s="10">
        <v>200</v>
      </c>
      <c r="H60" s="11">
        <f t="shared" si="1"/>
        <v>500</v>
      </c>
      <c r="I60" s="10">
        <v>350</v>
      </c>
      <c r="J60" s="10">
        <f t="shared" si="2"/>
        <v>70</v>
      </c>
      <c r="K60" s="12">
        <v>219</v>
      </c>
      <c r="L60" s="4"/>
      <c r="N60" s="11">
        <v>30</v>
      </c>
      <c r="O60" s="10">
        <v>40</v>
      </c>
    </row>
    <row r="61" spans="1:15" x14ac:dyDescent="0.3">
      <c r="A61" s="5">
        <v>56</v>
      </c>
      <c r="B61" s="6" t="s">
        <v>64</v>
      </c>
      <c r="C61" s="7" t="s">
        <v>9</v>
      </c>
      <c r="D61" s="11">
        <f t="shared" si="0"/>
        <v>515</v>
      </c>
      <c r="E61" s="9">
        <v>250</v>
      </c>
      <c r="F61" s="9"/>
      <c r="G61" s="10">
        <v>100</v>
      </c>
      <c r="H61" s="11">
        <f t="shared" si="1"/>
        <v>250</v>
      </c>
      <c r="I61" s="10">
        <v>200</v>
      </c>
      <c r="J61" s="10">
        <f t="shared" si="2"/>
        <v>65</v>
      </c>
      <c r="K61" s="12">
        <v>219</v>
      </c>
      <c r="L61" s="4"/>
      <c r="N61" s="11">
        <v>50</v>
      </c>
      <c r="O61" s="10">
        <v>15</v>
      </c>
    </row>
    <row r="62" spans="1:15" x14ac:dyDescent="0.3">
      <c r="A62" s="5">
        <v>57</v>
      </c>
      <c r="B62" s="6" t="s">
        <v>65</v>
      </c>
      <c r="C62" s="7" t="s">
        <v>9</v>
      </c>
      <c r="D62" s="11">
        <f t="shared" si="0"/>
        <v>315</v>
      </c>
      <c r="E62" s="9">
        <v>150</v>
      </c>
      <c r="F62" s="9">
        <v>150</v>
      </c>
      <c r="G62" s="10"/>
      <c r="H62" s="11">
        <f t="shared" si="1"/>
        <v>300</v>
      </c>
      <c r="I62" s="10"/>
      <c r="J62" s="10">
        <f t="shared" si="2"/>
        <v>15</v>
      </c>
      <c r="K62" s="12">
        <v>219</v>
      </c>
      <c r="L62" s="4"/>
      <c r="N62" s="11">
        <v>10</v>
      </c>
      <c r="O62" s="10">
        <v>5</v>
      </c>
    </row>
    <row r="63" spans="1:15" x14ac:dyDescent="0.3">
      <c r="A63" s="5">
        <v>58</v>
      </c>
      <c r="B63" s="6" t="s">
        <v>66</v>
      </c>
      <c r="C63" s="7" t="s">
        <v>9</v>
      </c>
      <c r="D63" s="11">
        <f t="shared" si="0"/>
        <v>470</v>
      </c>
      <c r="E63" s="9">
        <v>250</v>
      </c>
      <c r="F63" s="9"/>
      <c r="G63" s="10">
        <v>200</v>
      </c>
      <c r="H63" s="11">
        <f t="shared" si="1"/>
        <v>250</v>
      </c>
      <c r="I63" s="10">
        <v>200</v>
      </c>
      <c r="J63" s="10">
        <f t="shared" si="2"/>
        <v>20</v>
      </c>
      <c r="K63" s="12">
        <v>219</v>
      </c>
      <c r="L63" s="4"/>
      <c r="N63" s="11">
        <v>5</v>
      </c>
      <c r="O63" s="10">
        <v>15</v>
      </c>
    </row>
    <row r="64" spans="1:15" x14ac:dyDescent="0.3">
      <c r="A64" s="5">
        <v>59</v>
      </c>
      <c r="B64" s="6" t="s">
        <v>67</v>
      </c>
      <c r="C64" s="7" t="s">
        <v>9</v>
      </c>
      <c r="D64" s="11">
        <f t="shared" si="0"/>
        <v>1950</v>
      </c>
      <c r="E64" s="9">
        <v>900</v>
      </c>
      <c r="F64" s="9">
        <v>250</v>
      </c>
      <c r="G64" s="10">
        <v>250</v>
      </c>
      <c r="H64" s="11">
        <f t="shared" si="1"/>
        <v>1150</v>
      </c>
      <c r="I64" s="10">
        <v>550</v>
      </c>
      <c r="J64" s="10">
        <f t="shared" si="2"/>
        <v>250</v>
      </c>
      <c r="K64" s="12">
        <v>219</v>
      </c>
      <c r="L64" s="4"/>
      <c r="N64" s="11">
        <v>200</v>
      </c>
      <c r="O64" s="10">
        <v>50</v>
      </c>
    </row>
    <row r="65" spans="1:15" x14ac:dyDescent="0.3">
      <c r="A65" s="5">
        <v>60</v>
      </c>
      <c r="B65" s="6" t="s">
        <v>68</v>
      </c>
      <c r="C65" s="7" t="s">
        <v>9</v>
      </c>
      <c r="D65" s="11">
        <f t="shared" si="0"/>
        <v>160</v>
      </c>
      <c r="E65" s="9">
        <v>150</v>
      </c>
      <c r="F65" s="9"/>
      <c r="G65" s="10"/>
      <c r="H65" s="11">
        <f t="shared" si="1"/>
        <v>150</v>
      </c>
      <c r="I65" s="10"/>
      <c r="J65" s="10">
        <f t="shared" si="2"/>
        <v>10</v>
      </c>
      <c r="K65" s="12">
        <v>219</v>
      </c>
      <c r="L65" s="4"/>
      <c r="N65" s="11">
        <v>0</v>
      </c>
      <c r="O65" s="10">
        <v>10</v>
      </c>
    </row>
    <row r="66" spans="1:15" x14ac:dyDescent="0.3">
      <c r="A66" s="5">
        <v>61</v>
      </c>
      <c r="B66" s="6" t="s">
        <v>69</v>
      </c>
      <c r="C66" s="7" t="s">
        <v>9</v>
      </c>
      <c r="D66" s="11">
        <f t="shared" si="0"/>
        <v>270</v>
      </c>
      <c r="E66" s="9">
        <v>150</v>
      </c>
      <c r="F66" s="9"/>
      <c r="G66" s="10"/>
      <c r="H66" s="11">
        <f t="shared" si="1"/>
        <v>150</v>
      </c>
      <c r="I66" s="10"/>
      <c r="J66" s="10">
        <f t="shared" si="2"/>
        <v>120</v>
      </c>
      <c r="K66" s="12">
        <v>219</v>
      </c>
      <c r="L66" s="4"/>
      <c r="N66" s="11">
        <v>100</v>
      </c>
      <c r="O66" s="10">
        <v>20</v>
      </c>
    </row>
    <row r="67" spans="1:15" x14ac:dyDescent="0.3">
      <c r="A67" s="5">
        <v>62</v>
      </c>
      <c r="B67" s="6" t="s">
        <v>70</v>
      </c>
      <c r="C67" s="7" t="s">
        <v>9</v>
      </c>
      <c r="D67" s="11">
        <f t="shared" si="0"/>
        <v>2000</v>
      </c>
      <c r="E67" s="9">
        <v>2000</v>
      </c>
      <c r="F67" s="9"/>
      <c r="G67" s="10"/>
      <c r="H67" s="11">
        <f t="shared" si="1"/>
        <v>2000</v>
      </c>
      <c r="I67" s="10"/>
      <c r="J67" s="10">
        <f t="shared" si="2"/>
        <v>0</v>
      </c>
      <c r="K67" s="12">
        <v>219</v>
      </c>
      <c r="L67" s="4"/>
      <c r="N67" s="11"/>
      <c r="O67" s="10"/>
    </row>
    <row r="68" spans="1:15" x14ac:dyDescent="0.3">
      <c r="A68" s="5">
        <v>63</v>
      </c>
      <c r="B68" s="6" t="s">
        <v>71</v>
      </c>
      <c r="C68" s="7" t="s">
        <v>9</v>
      </c>
      <c r="D68" s="11">
        <f t="shared" si="0"/>
        <v>1500</v>
      </c>
      <c r="E68" s="9">
        <v>900</v>
      </c>
      <c r="F68" s="9">
        <v>100</v>
      </c>
      <c r="G68" s="10">
        <v>250</v>
      </c>
      <c r="H68" s="11">
        <f t="shared" si="1"/>
        <v>1000</v>
      </c>
      <c r="I68" s="10">
        <v>500</v>
      </c>
      <c r="J68" s="10">
        <f t="shared" si="2"/>
        <v>0</v>
      </c>
      <c r="K68" s="12">
        <v>219</v>
      </c>
      <c r="L68" s="4"/>
      <c r="N68" s="11"/>
      <c r="O68" s="10"/>
    </row>
    <row r="69" spans="1:15" x14ac:dyDescent="0.3">
      <c r="A69" s="5">
        <v>64</v>
      </c>
      <c r="B69" s="6" t="s">
        <v>72</v>
      </c>
      <c r="C69" s="7" t="s">
        <v>9</v>
      </c>
      <c r="D69" s="11">
        <f t="shared" si="0"/>
        <v>2000</v>
      </c>
      <c r="E69" s="9">
        <v>2000</v>
      </c>
      <c r="F69" s="9"/>
      <c r="G69" s="10"/>
      <c r="H69" s="11">
        <f t="shared" si="1"/>
        <v>2000</v>
      </c>
      <c r="I69" s="10"/>
      <c r="J69" s="10">
        <f t="shared" si="2"/>
        <v>0</v>
      </c>
      <c r="K69" s="12">
        <v>219</v>
      </c>
      <c r="L69" s="4"/>
      <c r="N69" s="11"/>
      <c r="O69" s="10"/>
    </row>
    <row r="70" spans="1:15" x14ac:dyDescent="0.3">
      <c r="A70" s="5">
        <v>65</v>
      </c>
      <c r="B70" s="6" t="s">
        <v>73</v>
      </c>
      <c r="C70" s="7" t="s">
        <v>9</v>
      </c>
      <c r="D70" s="11">
        <f t="shared" si="0"/>
        <v>13800</v>
      </c>
      <c r="E70" s="9">
        <v>10800</v>
      </c>
      <c r="F70" s="9"/>
      <c r="G70" s="10">
        <v>2000</v>
      </c>
      <c r="H70" s="11">
        <f t="shared" si="1"/>
        <v>10800</v>
      </c>
      <c r="I70" s="10">
        <v>3000</v>
      </c>
      <c r="J70" s="10">
        <f t="shared" si="2"/>
        <v>0</v>
      </c>
      <c r="K70" s="12">
        <v>219</v>
      </c>
      <c r="L70" s="4"/>
      <c r="N70" s="11"/>
      <c r="O70" s="10"/>
    </row>
    <row r="71" spans="1:15" x14ac:dyDescent="0.3">
      <c r="A71" s="5">
        <v>66</v>
      </c>
      <c r="B71" s="6" t="s">
        <v>74</v>
      </c>
      <c r="C71" s="7" t="s">
        <v>9</v>
      </c>
      <c r="D71" s="11">
        <f t="shared" ref="D71:D139" si="3">+H71+I71+J71</f>
        <v>600</v>
      </c>
      <c r="E71" s="9">
        <v>600</v>
      </c>
      <c r="F71" s="9"/>
      <c r="G71" s="10"/>
      <c r="H71" s="11">
        <f t="shared" ref="H71:H139" si="4">+F71+E71</f>
        <v>600</v>
      </c>
      <c r="I71" s="10"/>
      <c r="J71" s="10">
        <f t="shared" ref="J71:J139" si="5">+N71+O71</f>
        <v>0</v>
      </c>
      <c r="K71" s="12">
        <v>219</v>
      </c>
      <c r="L71" s="4"/>
      <c r="N71" s="11"/>
      <c r="O71" s="10"/>
    </row>
    <row r="72" spans="1:15" x14ac:dyDescent="0.3">
      <c r="A72" s="5">
        <v>67</v>
      </c>
      <c r="B72" s="6" t="s">
        <v>75</v>
      </c>
      <c r="C72" s="7" t="s">
        <v>9</v>
      </c>
      <c r="D72" s="11">
        <f t="shared" si="3"/>
        <v>4000</v>
      </c>
      <c r="E72" s="9">
        <v>4000</v>
      </c>
      <c r="F72" s="9"/>
      <c r="G72" s="10"/>
      <c r="H72" s="11">
        <f t="shared" si="4"/>
        <v>4000</v>
      </c>
      <c r="I72" s="10"/>
      <c r="J72" s="10">
        <f t="shared" si="5"/>
        <v>0</v>
      </c>
      <c r="K72" s="12">
        <v>219</v>
      </c>
      <c r="L72" s="4"/>
      <c r="N72" s="11"/>
      <c r="O72" s="10"/>
    </row>
    <row r="73" spans="1:15" x14ac:dyDescent="0.3">
      <c r="A73" s="5">
        <v>68</v>
      </c>
      <c r="B73" s="6" t="s">
        <v>76</v>
      </c>
      <c r="C73" s="7" t="s">
        <v>9</v>
      </c>
      <c r="D73" s="11">
        <f t="shared" si="3"/>
        <v>3300</v>
      </c>
      <c r="E73" s="18">
        <v>3000</v>
      </c>
      <c r="F73" s="18">
        <v>300</v>
      </c>
      <c r="G73" s="10"/>
      <c r="H73" s="11">
        <f t="shared" si="4"/>
        <v>3300</v>
      </c>
      <c r="I73" s="10"/>
      <c r="J73" s="10">
        <f t="shared" si="5"/>
        <v>0</v>
      </c>
      <c r="K73" s="12">
        <v>219</v>
      </c>
      <c r="L73" s="4"/>
      <c r="N73" s="11"/>
      <c r="O73" s="10"/>
    </row>
    <row r="74" spans="1:15" x14ac:dyDescent="0.3">
      <c r="A74" s="5">
        <v>69</v>
      </c>
      <c r="B74" s="6" t="s">
        <v>77</v>
      </c>
      <c r="C74" s="7" t="s">
        <v>9</v>
      </c>
      <c r="D74" s="11">
        <f t="shared" si="3"/>
        <v>600</v>
      </c>
      <c r="E74" s="18">
        <v>100</v>
      </c>
      <c r="F74" s="18">
        <v>500</v>
      </c>
      <c r="G74" s="10"/>
      <c r="H74" s="11">
        <f t="shared" si="4"/>
        <v>600</v>
      </c>
      <c r="I74" s="10"/>
      <c r="J74" s="10">
        <f t="shared" si="5"/>
        <v>0</v>
      </c>
      <c r="K74" s="12">
        <v>219</v>
      </c>
      <c r="L74" s="4"/>
      <c r="N74" s="11"/>
      <c r="O74" s="10"/>
    </row>
    <row r="75" spans="1:15" x14ac:dyDescent="0.3">
      <c r="A75" s="5">
        <v>70</v>
      </c>
      <c r="B75" s="6" t="s">
        <v>78</v>
      </c>
      <c r="C75" s="7" t="s">
        <v>9</v>
      </c>
      <c r="D75" s="11">
        <f t="shared" si="3"/>
        <v>10500</v>
      </c>
      <c r="E75" s="9">
        <v>4200</v>
      </c>
      <c r="F75" s="9">
        <v>800</v>
      </c>
      <c r="G75" s="10">
        <v>2000</v>
      </c>
      <c r="H75" s="11">
        <f t="shared" si="4"/>
        <v>5000</v>
      </c>
      <c r="I75" s="10">
        <v>3000</v>
      </c>
      <c r="J75" s="10">
        <v>2500</v>
      </c>
      <c r="K75" s="12">
        <v>219</v>
      </c>
      <c r="L75" s="4"/>
      <c r="N75" s="11"/>
      <c r="O75" s="10"/>
    </row>
    <row r="76" spans="1:15" x14ac:dyDescent="0.3">
      <c r="A76" s="5">
        <v>71</v>
      </c>
      <c r="B76" s="6" t="s">
        <v>79</v>
      </c>
      <c r="C76" s="7" t="s">
        <v>9</v>
      </c>
      <c r="D76" s="11">
        <f t="shared" si="3"/>
        <v>1000</v>
      </c>
      <c r="E76" s="9">
        <v>600</v>
      </c>
      <c r="F76" s="9"/>
      <c r="G76" s="10"/>
      <c r="H76" s="11">
        <f t="shared" si="4"/>
        <v>600</v>
      </c>
      <c r="I76" s="10"/>
      <c r="J76" s="10">
        <f t="shared" si="5"/>
        <v>400</v>
      </c>
      <c r="K76" s="12">
        <v>219</v>
      </c>
      <c r="L76" s="4"/>
      <c r="N76" s="11">
        <v>300</v>
      </c>
      <c r="O76" s="10">
        <v>100</v>
      </c>
    </row>
    <row r="77" spans="1:15" x14ac:dyDescent="0.3">
      <c r="A77" s="5">
        <v>72</v>
      </c>
      <c r="B77" s="6" t="s">
        <v>80</v>
      </c>
      <c r="C77" s="7" t="s">
        <v>9</v>
      </c>
      <c r="D77" s="11">
        <f t="shared" si="3"/>
        <v>400</v>
      </c>
      <c r="E77" s="9">
        <v>400</v>
      </c>
      <c r="F77" s="9"/>
      <c r="G77" s="10"/>
      <c r="H77" s="11">
        <f t="shared" si="4"/>
        <v>400</v>
      </c>
      <c r="I77" s="10"/>
      <c r="J77" s="10">
        <f t="shared" si="5"/>
        <v>0</v>
      </c>
      <c r="K77" s="12">
        <v>219</v>
      </c>
      <c r="L77" s="4"/>
      <c r="M77" s="19" t="e">
        <f>+#REF!+#REF!+#REF!+#REF!</f>
        <v>#REF!</v>
      </c>
      <c r="N77" s="11"/>
      <c r="O77" s="10"/>
    </row>
    <row r="78" spans="1:15" x14ac:dyDescent="0.3">
      <c r="A78" s="5">
        <v>73</v>
      </c>
      <c r="B78" s="6" t="s">
        <v>81</v>
      </c>
      <c r="C78" s="7" t="s">
        <v>9</v>
      </c>
      <c r="D78" s="11">
        <f t="shared" si="3"/>
        <v>495</v>
      </c>
      <c r="E78" s="18">
        <v>200</v>
      </c>
      <c r="F78" s="18">
        <v>170</v>
      </c>
      <c r="G78" s="10">
        <v>125</v>
      </c>
      <c r="H78" s="11">
        <f t="shared" si="4"/>
        <v>370</v>
      </c>
      <c r="I78" s="10">
        <v>125</v>
      </c>
      <c r="J78" s="10">
        <f t="shared" si="5"/>
        <v>0</v>
      </c>
      <c r="K78" s="12">
        <v>219</v>
      </c>
      <c r="L78" s="4"/>
      <c r="N78" s="11"/>
      <c r="O78" s="10"/>
    </row>
    <row r="79" spans="1:15" x14ac:dyDescent="0.3">
      <c r="A79" s="5">
        <v>74</v>
      </c>
      <c r="B79" s="6" t="s">
        <v>82</v>
      </c>
      <c r="C79" s="7" t="s">
        <v>9</v>
      </c>
      <c r="D79" s="11">
        <f t="shared" si="3"/>
        <v>100</v>
      </c>
      <c r="E79" s="18"/>
      <c r="F79" s="18"/>
      <c r="G79" s="10">
        <v>100</v>
      </c>
      <c r="H79" s="11">
        <f t="shared" si="4"/>
        <v>0</v>
      </c>
      <c r="I79" s="10">
        <v>100</v>
      </c>
      <c r="J79" s="10">
        <f t="shared" si="5"/>
        <v>0</v>
      </c>
      <c r="K79" s="12">
        <v>219</v>
      </c>
      <c r="L79" s="4"/>
      <c r="N79" s="11"/>
      <c r="O79" s="10"/>
    </row>
    <row r="80" spans="1:15" x14ac:dyDescent="0.3">
      <c r="A80" s="5">
        <v>75</v>
      </c>
      <c r="B80" s="6" t="s">
        <v>83</v>
      </c>
      <c r="C80" s="7" t="s">
        <v>9</v>
      </c>
      <c r="D80" s="11">
        <f t="shared" si="3"/>
        <v>200</v>
      </c>
      <c r="E80" s="18"/>
      <c r="F80" s="18"/>
      <c r="G80" s="10"/>
      <c r="H80" s="11">
        <f t="shared" si="4"/>
        <v>0</v>
      </c>
      <c r="I80" s="10">
        <v>150</v>
      </c>
      <c r="J80" s="10">
        <f t="shared" si="5"/>
        <v>50</v>
      </c>
      <c r="K80" s="12">
        <v>219</v>
      </c>
      <c r="L80" s="4"/>
      <c r="N80" s="11"/>
      <c r="O80" s="10">
        <v>50</v>
      </c>
    </row>
    <row r="81" spans="1:15" x14ac:dyDescent="0.3">
      <c r="A81" s="5">
        <v>76</v>
      </c>
      <c r="B81" s="6" t="s">
        <v>84</v>
      </c>
      <c r="C81" s="7" t="s">
        <v>9</v>
      </c>
      <c r="D81" s="11">
        <f t="shared" si="3"/>
        <v>200</v>
      </c>
      <c r="E81" s="18"/>
      <c r="F81" s="18"/>
      <c r="G81" s="10"/>
      <c r="H81" s="11">
        <f t="shared" si="4"/>
        <v>0</v>
      </c>
      <c r="I81" s="10">
        <v>150</v>
      </c>
      <c r="J81" s="10">
        <f t="shared" si="5"/>
        <v>50</v>
      </c>
      <c r="K81" s="12">
        <v>219</v>
      </c>
      <c r="L81" s="4"/>
      <c r="N81" s="11"/>
      <c r="O81" s="10">
        <v>50</v>
      </c>
    </row>
    <row r="82" spans="1:15" x14ac:dyDescent="0.3">
      <c r="A82" s="5">
        <v>77</v>
      </c>
      <c r="B82" s="6" t="s">
        <v>85</v>
      </c>
      <c r="C82" s="7" t="s">
        <v>9</v>
      </c>
      <c r="D82" s="11">
        <f t="shared" si="3"/>
        <v>950</v>
      </c>
      <c r="E82" s="9">
        <v>600</v>
      </c>
      <c r="F82" s="9"/>
      <c r="G82" s="10"/>
      <c r="H82" s="11">
        <f t="shared" si="4"/>
        <v>600</v>
      </c>
      <c r="I82" s="10"/>
      <c r="J82" s="10">
        <f t="shared" si="5"/>
        <v>350</v>
      </c>
      <c r="K82" s="12">
        <v>219</v>
      </c>
      <c r="L82" s="4"/>
      <c r="N82" s="11">
        <v>200</v>
      </c>
      <c r="O82" s="10">
        <v>150</v>
      </c>
    </row>
    <row r="83" spans="1:15" x14ac:dyDescent="0.3">
      <c r="A83" s="5">
        <v>78</v>
      </c>
      <c r="B83" s="6" t="s">
        <v>86</v>
      </c>
      <c r="C83" s="7" t="s">
        <v>9</v>
      </c>
      <c r="D83" s="11">
        <f t="shared" si="3"/>
        <v>300</v>
      </c>
      <c r="E83" s="9">
        <v>300</v>
      </c>
      <c r="F83" s="9"/>
      <c r="G83" s="10"/>
      <c r="H83" s="11">
        <f t="shared" si="4"/>
        <v>300</v>
      </c>
      <c r="I83" s="10"/>
      <c r="J83" s="10">
        <f t="shared" si="5"/>
        <v>0</v>
      </c>
      <c r="K83" s="12">
        <v>219</v>
      </c>
      <c r="L83" s="4"/>
      <c r="N83" s="11"/>
      <c r="O83" s="10"/>
    </row>
    <row r="84" spans="1:15" x14ac:dyDescent="0.3">
      <c r="A84" s="5">
        <v>79</v>
      </c>
      <c r="B84" s="6" t="s">
        <v>87</v>
      </c>
      <c r="C84" s="7" t="s">
        <v>9</v>
      </c>
      <c r="D84" s="11">
        <f t="shared" si="3"/>
        <v>1200</v>
      </c>
      <c r="E84" s="9">
        <v>1100</v>
      </c>
      <c r="F84" s="9"/>
      <c r="G84" s="10"/>
      <c r="H84" s="11">
        <f t="shared" si="4"/>
        <v>1100</v>
      </c>
      <c r="I84" s="10"/>
      <c r="J84" s="10">
        <f t="shared" si="5"/>
        <v>100</v>
      </c>
      <c r="K84" s="12">
        <v>219</v>
      </c>
      <c r="L84" s="4"/>
      <c r="N84" s="11"/>
      <c r="O84" s="10">
        <v>100</v>
      </c>
    </row>
    <row r="85" spans="1:15" x14ac:dyDescent="0.3">
      <c r="A85" s="5">
        <v>80</v>
      </c>
      <c r="B85" s="6" t="s">
        <v>88</v>
      </c>
      <c r="C85" s="7" t="s">
        <v>9</v>
      </c>
      <c r="D85" s="11">
        <f t="shared" si="3"/>
        <v>350</v>
      </c>
      <c r="E85" s="9">
        <v>200</v>
      </c>
      <c r="F85" s="9"/>
      <c r="G85" s="10"/>
      <c r="H85" s="11">
        <f t="shared" si="4"/>
        <v>200</v>
      </c>
      <c r="I85" s="10">
        <v>50</v>
      </c>
      <c r="J85" s="10">
        <f t="shared" si="5"/>
        <v>100</v>
      </c>
      <c r="K85" s="12">
        <v>219</v>
      </c>
      <c r="L85" s="4"/>
      <c r="N85" s="11">
        <v>100</v>
      </c>
      <c r="O85" s="10"/>
    </row>
    <row r="86" spans="1:15" x14ac:dyDescent="0.3">
      <c r="A86" s="5">
        <v>81</v>
      </c>
      <c r="B86" s="6" t="s">
        <v>89</v>
      </c>
      <c r="C86" s="7" t="s">
        <v>9</v>
      </c>
      <c r="D86" s="11">
        <f t="shared" si="3"/>
        <v>30</v>
      </c>
      <c r="E86" s="9"/>
      <c r="F86" s="9"/>
      <c r="G86" s="10"/>
      <c r="H86" s="11"/>
      <c r="I86" s="10"/>
      <c r="J86" s="10">
        <f t="shared" si="5"/>
        <v>30</v>
      </c>
      <c r="K86" s="12">
        <v>219</v>
      </c>
      <c r="L86" s="4"/>
      <c r="N86" s="20">
        <v>10</v>
      </c>
      <c r="O86" s="20">
        <v>20</v>
      </c>
    </row>
    <row r="87" spans="1:15" x14ac:dyDescent="0.3">
      <c r="A87" s="5">
        <v>82</v>
      </c>
      <c r="B87" s="6" t="s">
        <v>318</v>
      </c>
      <c r="C87" s="7" t="s">
        <v>9</v>
      </c>
      <c r="D87" s="11">
        <f t="shared" si="3"/>
        <v>405</v>
      </c>
      <c r="E87" s="9">
        <v>200</v>
      </c>
      <c r="F87" s="9"/>
      <c r="G87" s="10"/>
      <c r="H87" s="11">
        <f t="shared" ref="H87:H88" si="6">+F87+E87</f>
        <v>200</v>
      </c>
      <c r="I87" s="10">
        <v>100</v>
      </c>
      <c r="J87" s="10">
        <f t="shared" si="5"/>
        <v>105</v>
      </c>
      <c r="K87" s="12">
        <v>219</v>
      </c>
      <c r="L87" s="4"/>
      <c r="M87" s="19" t="e">
        <f>+#REF!+#REF!+#REF!</f>
        <v>#REF!</v>
      </c>
      <c r="N87" s="11">
        <v>100</v>
      </c>
      <c r="O87" s="10">
        <v>5</v>
      </c>
    </row>
    <row r="88" spans="1:15" x14ac:dyDescent="0.3">
      <c r="A88" s="5">
        <v>83</v>
      </c>
      <c r="B88" s="6" t="s">
        <v>319</v>
      </c>
      <c r="C88" s="7" t="s">
        <v>9</v>
      </c>
      <c r="D88" s="11">
        <f t="shared" si="3"/>
        <v>305</v>
      </c>
      <c r="E88" s="9">
        <v>200</v>
      </c>
      <c r="F88" s="9"/>
      <c r="G88" s="10"/>
      <c r="H88" s="11">
        <f t="shared" si="6"/>
        <v>200</v>
      </c>
      <c r="I88" s="10">
        <v>50</v>
      </c>
      <c r="J88" s="10">
        <f t="shared" si="5"/>
        <v>55</v>
      </c>
      <c r="K88" s="12">
        <v>219</v>
      </c>
      <c r="L88" s="4"/>
      <c r="N88" s="11">
        <v>50</v>
      </c>
      <c r="O88" s="10">
        <v>5</v>
      </c>
    </row>
    <row r="89" spans="1:15" x14ac:dyDescent="0.3">
      <c r="A89" s="5">
        <v>84</v>
      </c>
      <c r="B89" s="6" t="s">
        <v>463</v>
      </c>
      <c r="C89" s="7" t="s">
        <v>9</v>
      </c>
      <c r="D89" s="11">
        <f t="shared" si="3"/>
        <v>250</v>
      </c>
      <c r="E89" s="9"/>
      <c r="F89" s="9"/>
      <c r="G89" s="10"/>
      <c r="H89" s="11"/>
      <c r="I89" s="10"/>
      <c r="J89" s="10">
        <v>250</v>
      </c>
      <c r="K89" s="12">
        <v>219</v>
      </c>
      <c r="L89" s="4"/>
      <c r="N89" s="11"/>
      <c r="O89" s="10"/>
    </row>
    <row r="90" spans="1:15" x14ac:dyDescent="0.3">
      <c r="A90" s="5">
        <v>85</v>
      </c>
      <c r="B90" s="6" t="s">
        <v>464</v>
      </c>
      <c r="C90" s="7" t="s">
        <v>9</v>
      </c>
      <c r="D90" s="11">
        <f t="shared" si="3"/>
        <v>1200</v>
      </c>
      <c r="E90" s="9"/>
      <c r="F90" s="9"/>
      <c r="G90" s="10"/>
      <c r="H90" s="11">
        <v>300</v>
      </c>
      <c r="I90" s="10">
        <v>250</v>
      </c>
      <c r="J90" s="10">
        <v>650</v>
      </c>
      <c r="K90" s="12">
        <v>219</v>
      </c>
      <c r="L90" s="4"/>
      <c r="N90" s="11"/>
      <c r="O90" s="10"/>
    </row>
    <row r="91" spans="1:15" x14ac:dyDescent="0.3">
      <c r="A91" s="5">
        <v>86</v>
      </c>
      <c r="B91" s="6" t="s">
        <v>317</v>
      </c>
      <c r="C91" s="7" t="s">
        <v>231</v>
      </c>
      <c r="D91" s="11">
        <f t="shared" ref="D91" si="7">+H91+I91+J91</f>
        <v>350</v>
      </c>
      <c r="E91" s="9">
        <v>350</v>
      </c>
      <c r="F91" s="9"/>
      <c r="G91" s="10"/>
      <c r="H91" s="11">
        <f t="shared" ref="H91" si="8">+F91+E91</f>
        <v>350</v>
      </c>
      <c r="I91" s="10"/>
      <c r="J91" s="10">
        <f t="shared" ref="J91" si="9">+N91+O91</f>
        <v>0</v>
      </c>
      <c r="K91" s="12">
        <v>219</v>
      </c>
      <c r="L91" s="4"/>
      <c r="N91" s="11"/>
      <c r="O91" s="10"/>
    </row>
    <row r="92" spans="1:15" x14ac:dyDescent="0.3">
      <c r="A92" s="5">
        <v>87</v>
      </c>
      <c r="B92" s="6" t="s">
        <v>90</v>
      </c>
      <c r="C92" s="7" t="s">
        <v>91</v>
      </c>
      <c r="D92" s="11">
        <f t="shared" si="3"/>
        <v>100</v>
      </c>
      <c r="E92" s="9">
        <v>0</v>
      </c>
      <c r="F92" s="9"/>
      <c r="G92" s="10">
        <v>100</v>
      </c>
      <c r="H92" s="11">
        <f t="shared" si="4"/>
        <v>0</v>
      </c>
      <c r="I92" s="10">
        <v>100</v>
      </c>
      <c r="J92" s="10">
        <f t="shared" si="5"/>
        <v>0</v>
      </c>
      <c r="K92" s="12">
        <v>218</v>
      </c>
      <c r="L92" s="4"/>
      <c r="N92" s="11"/>
      <c r="O92" s="10"/>
    </row>
    <row r="93" spans="1:15" x14ac:dyDescent="0.3">
      <c r="A93" s="5">
        <v>88</v>
      </c>
      <c r="B93" s="6" t="s">
        <v>92</v>
      </c>
      <c r="C93" s="7" t="s">
        <v>91</v>
      </c>
      <c r="D93" s="11">
        <f t="shared" si="3"/>
        <v>1000</v>
      </c>
      <c r="E93" s="9">
        <v>450</v>
      </c>
      <c r="F93" s="9">
        <v>150</v>
      </c>
      <c r="G93" s="10">
        <v>200</v>
      </c>
      <c r="H93" s="11">
        <f t="shared" si="4"/>
        <v>600</v>
      </c>
      <c r="I93" s="10">
        <v>200</v>
      </c>
      <c r="J93" s="10">
        <f t="shared" si="5"/>
        <v>200</v>
      </c>
      <c r="K93" s="12">
        <v>218</v>
      </c>
      <c r="L93" s="4"/>
      <c r="N93" s="11">
        <v>200</v>
      </c>
      <c r="O93" s="10"/>
    </row>
    <row r="94" spans="1:15" x14ac:dyDescent="0.3">
      <c r="A94" s="5">
        <v>89</v>
      </c>
      <c r="B94" s="6" t="s">
        <v>93</v>
      </c>
      <c r="C94" s="7" t="s">
        <v>91</v>
      </c>
      <c r="D94" s="11">
        <f t="shared" si="3"/>
        <v>435</v>
      </c>
      <c r="E94" s="9">
        <v>150</v>
      </c>
      <c r="F94" s="9">
        <v>185</v>
      </c>
      <c r="G94" s="10"/>
      <c r="H94" s="11">
        <f t="shared" si="4"/>
        <v>335</v>
      </c>
      <c r="I94" s="10"/>
      <c r="J94" s="10">
        <f t="shared" si="5"/>
        <v>100</v>
      </c>
      <c r="K94" s="12">
        <v>218</v>
      </c>
      <c r="L94" s="4"/>
      <c r="N94" s="11">
        <v>100</v>
      </c>
      <c r="O94" s="10"/>
    </row>
    <row r="95" spans="1:15" x14ac:dyDescent="0.3">
      <c r="A95" s="5">
        <v>90</v>
      </c>
      <c r="B95" s="6" t="s">
        <v>94</v>
      </c>
      <c r="C95" s="7" t="s">
        <v>91</v>
      </c>
      <c r="D95" s="11">
        <f t="shared" si="3"/>
        <v>417</v>
      </c>
      <c r="E95" s="9">
        <v>250</v>
      </c>
      <c r="F95" s="9"/>
      <c r="G95" s="10">
        <v>17</v>
      </c>
      <c r="H95" s="11">
        <f t="shared" si="4"/>
        <v>250</v>
      </c>
      <c r="I95" s="10">
        <v>17</v>
      </c>
      <c r="J95" s="10">
        <f t="shared" si="5"/>
        <v>150</v>
      </c>
      <c r="K95" s="12">
        <v>218</v>
      </c>
      <c r="L95" s="4"/>
      <c r="N95" s="11">
        <v>150</v>
      </c>
      <c r="O95" s="10"/>
    </row>
    <row r="96" spans="1:15" x14ac:dyDescent="0.3">
      <c r="A96" s="5">
        <v>91</v>
      </c>
      <c r="B96" s="6" t="s">
        <v>95</v>
      </c>
      <c r="C96" s="7" t="s">
        <v>91</v>
      </c>
      <c r="D96" s="11">
        <f t="shared" si="3"/>
        <v>1006</v>
      </c>
      <c r="E96" s="9">
        <v>200</v>
      </c>
      <c r="F96" s="9">
        <v>106</v>
      </c>
      <c r="G96" s="10">
        <v>200</v>
      </c>
      <c r="H96" s="11">
        <f t="shared" si="4"/>
        <v>306</v>
      </c>
      <c r="I96" s="10">
        <v>200</v>
      </c>
      <c r="J96" s="10">
        <f t="shared" si="5"/>
        <v>500</v>
      </c>
      <c r="K96" s="12">
        <v>218</v>
      </c>
      <c r="L96" s="4"/>
      <c r="N96" s="11">
        <v>500</v>
      </c>
      <c r="O96" s="10"/>
    </row>
    <row r="97" spans="1:15" x14ac:dyDescent="0.3">
      <c r="A97" s="5">
        <v>92</v>
      </c>
      <c r="B97" s="6" t="s">
        <v>96</v>
      </c>
      <c r="C97" s="7" t="s">
        <v>91</v>
      </c>
      <c r="D97" s="11">
        <f t="shared" si="3"/>
        <v>1217</v>
      </c>
      <c r="E97" s="9">
        <v>350</v>
      </c>
      <c r="F97" s="9">
        <v>250</v>
      </c>
      <c r="G97" s="10">
        <v>517</v>
      </c>
      <c r="H97" s="11">
        <f t="shared" si="4"/>
        <v>600</v>
      </c>
      <c r="I97" s="10">
        <v>517</v>
      </c>
      <c r="J97" s="10">
        <f t="shared" si="5"/>
        <v>100</v>
      </c>
      <c r="K97" s="12">
        <v>218</v>
      </c>
      <c r="L97" s="4"/>
      <c r="N97" s="11">
        <v>100</v>
      </c>
      <c r="O97" s="10"/>
    </row>
    <row r="98" spans="1:15" x14ac:dyDescent="0.3">
      <c r="A98" s="5">
        <v>93</v>
      </c>
      <c r="B98" s="6" t="s">
        <v>97</v>
      </c>
      <c r="C98" s="7" t="s">
        <v>91</v>
      </c>
      <c r="D98" s="11">
        <f t="shared" si="3"/>
        <v>350</v>
      </c>
      <c r="E98" s="9">
        <v>250</v>
      </c>
      <c r="F98" s="9">
        <v>0</v>
      </c>
      <c r="G98" s="10"/>
      <c r="H98" s="11">
        <f t="shared" si="4"/>
        <v>250</v>
      </c>
      <c r="I98" s="10"/>
      <c r="J98" s="10">
        <f t="shared" si="5"/>
        <v>100</v>
      </c>
      <c r="K98" s="12">
        <v>218</v>
      </c>
      <c r="L98" s="4"/>
      <c r="N98" s="11">
        <v>100</v>
      </c>
      <c r="O98" s="10"/>
    </row>
    <row r="99" spans="1:15" x14ac:dyDescent="0.3">
      <c r="A99" s="5">
        <v>94</v>
      </c>
      <c r="B99" s="6" t="s">
        <v>98</v>
      </c>
      <c r="C99" s="7" t="s">
        <v>91</v>
      </c>
      <c r="D99" s="11">
        <f t="shared" si="3"/>
        <v>1200</v>
      </c>
      <c r="E99" s="9">
        <v>450</v>
      </c>
      <c r="F99" s="9">
        <v>150</v>
      </c>
      <c r="G99" s="10">
        <v>500</v>
      </c>
      <c r="H99" s="11">
        <f t="shared" si="4"/>
        <v>600</v>
      </c>
      <c r="I99" s="10">
        <v>500</v>
      </c>
      <c r="J99" s="10">
        <f t="shared" si="5"/>
        <v>100</v>
      </c>
      <c r="K99" s="12">
        <v>218</v>
      </c>
      <c r="L99" s="4"/>
      <c r="N99" s="11">
        <v>100</v>
      </c>
      <c r="O99" s="10"/>
    </row>
    <row r="100" spans="1:15" x14ac:dyDescent="0.3">
      <c r="A100" s="5">
        <v>95</v>
      </c>
      <c r="B100" s="6" t="s">
        <v>99</v>
      </c>
      <c r="C100" s="7" t="s">
        <v>91</v>
      </c>
      <c r="D100" s="11">
        <f t="shared" si="3"/>
        <v>106</v>
      </c>
      <c r="E100" s="9"/>
      <c r="F100" s="9">
        <v>56</v>
      </c>
      <c r="G100" s="10"/>
      <c r="H100" s="11">
        <f t="shared" si="4"/>
        <v>56</v>
      </c>
      <c r="I100" s="10"/>
      <c r="J100" s="10">
        <f t="shared" si="5"/>
        <v>50</v>
      </c>
      <c r="K100" s="12">
        <v>218</v>
      </c>
      <c r="L100" s="4"/>
      <c r="N100" s="11">
        <v>50</v>
      </c>
      <c r="O100" s="10"/>
    </row>
    <row r="101" spans="1:15" x14ac:dyDescent="0.3">
      <c r="A101" s="5">
        <v>96</v>
      </c>
      <c r="B101" s="6" t="s">
        <v>100</v>
      </c>
      <c r="C101" s="7" t="s">
        <v>91</v>
      </c>
      <c r="D101" s="11">
        <f t="shared" si="3"/>
        <v>356</v>
      </c>
      <c r="E101" s="9">
        <v>150</v>
      </c>
      <c r="F101" s="9">
        <v>56</v>
      </c>
      <c r="G101" s="10">
        <v>150</v>
      </c>
      <c r="H101" s="11">
        <f t="shared" si="4"/>
        <v>206</v>
      </c>
      <c r="I101" s="10">
        <v>150</v>
      </c>
      <c r="J101" s="10">
        <f t="shared" si="5"/>
        <v>0</v>
      </c>
      <c r="K101" s="12">
        <v>218</v>
      </c>
      <c r="L101" s="4"/>
      <c r="N101" s="11">
        <v>0</v>
      </c>
      <c r="O101" s="10"/>
    </row>
    <row r="102" spans="1:15" x14ac:dyDescent="0.3">
      <c r="A102" s="5">
        <v>97</v>
      </c>
      <c r="B102" s="6" t="s">
        <v>101</v>
      </c>
      <c r="C102" s="7" t="s">
        <v>91</v>
      </c>
      <c r="D102" s="11">
        <f t="shared" si="3"/>
        <v>356</v>
      </c>
      <c r="E102" s="9"/>
      <c r="F102" s="9">
        <v>56</v>
      </c>
      <c r="G102" s="10"/>
      <c r="H102" s="11">
        <f t="shared" si="4"/>
        <v>56</v>
      </c>
      <c r="I102" s="10"/>
      <c r="J102" s="10">
        <f t="shared" si="5"/>
        <v>300</v>
      </c>
      <c r="K102" s="12">
        <v>218</v>
      </c>
      <c r="L102" s="4"/>
      <c r="N102" s="11">
        <v>300</v>
      </c>
      <c r="O102" s="10"/>
    </row>
    <row r="103" spans="1:15" x14ac:dyDescent="0.3">
      <c r="A103" s="5">
        <v>98</v>
      </c>
      <c r="B103" s="6" t="s">
        <v>102</v>
      </c>
      <c r="C103" s="7" t="s">
        <v>91</v>
      </c>
      <c r="D103" s="11">
        <f t="shared" si="3"/>
        <v>156</v>
      </c>
      <c r="E103" s="9"/>
      <c r="F103" s="9">
        <v>56</v>
      </c>
      <c r="G103" s="10"/>
      <c r="H103" s="11">
        <f t="shared" si="4"/>
        <v>56</v>
      </c>
      <c r="I103" s="10"/>
      <c r="J103" s="10">
        <f t="shared" si="5"/>
        <v>100</v>
      </c>
      <c r="K103" s="12">
        <v>218</v>
      </c>
      <c r="L103" s="4"/>
      <c r="N103" s="11">
        <v>100</v>
      </c>
      <c r="O103" s="10"/>
    </row>
    <row r="104" spans="1:15" x14ac:dyDescent="0.3">
      <c r="A104" s="5">
        <v>99</v>
      </c>
      <c r="B104" s="6" t="s">
        <v>103</v>
      </c>
      <c r="C104" s="7" t="s">
        <v>91</v>
      </c>
      <c r="D104" s="11">
        <f t="shared" si="3"/>
        <v>2650</v>
      </c>
      <c r="E104" s="9">
        <v>1250</v>
      </c>
      <c r="F104" s="9">
        <v>250</v>
      </c>
      <c r="G104" s="10">
        <v>1000</v>
      </c>
      <c r="H104" s="11">
        <f t="shared" si="4"/>
        <v>1500</v>
      </c>
      <c r="I104" s="10">
        <v>1000</v>
      </c>
      <c r="J104" s="10">
        <f t="shared" si="5"/>
        <v>150</v>
      </c>
      <c r="K104" s="12">
        <v>218</v>
      </c>
      <c r="L104" s="4"/>
      <c r="N104" s="11">
        <v>150</v>
      </c>
      <c r="O104" s="10"/>
    </row>
    <row r="105" spans="1:15" x14ac:dyDescent="0.3">
      <c r="A105" s="5">
        <v>100</v>
      </c>
      <c r="B105" s="6" t="s">
        <v>104</v>
      </c>
      <c r="C105" s="7" t="s">
        <v>91</v>
      </c>
      <c r="D105" s="11">
        <f t="shared" si="3"/>
        <v>250</v>
      </c>
      <c r="E105" s="9">
        <v>150</v>
      </c>
      <c r="F105" s="9"/>
      <c r="G105" s="10"/>
      <c r="H105" s="11">
        <f t="shared" si="4"/>
        <v>150</v>
      </c>
      <c r="I105" s="10"/>
      <c r="J105" s="10">
        <f t="shared" si="5"/>
        <v>100</v>
      </c>
      <c r="K105" s="12">
        <v>218</v>
      </c>
      <c r="L105" s="4"/>
      <c r="N105" s="11">
        <v>100</v>
      </c>
      <c r="O105" s="10"/>
    </row>
    <row r="106" spans="1:15" x14ac:dyDescent="0.3">
      <c r="A106" s="5">
        <v>101</v>
      </c>
      <c r="B106" s="6" t="s">
        <v>105</v>
      </c>
      <c r="C106" s="7" t="s">
        <v>91</v>
      </c>
      <c r="D106" s="11">
        <f t="shared" si="3"/>
        <v>422</v>
      </c>
      <c r="E106" s="9">
        <v>200</v>
      </c>
      <c r="F106" s="9">
        <v>56</v>
      </c>
      <c r="G106" s="10">
        <v>16</v>
      </c>
      <c r="H106" s="11">
        <f t="shared" si="4"/>
        <v>256</v>
      </c>
      <c r="I106" s="10">
        <v>16</v>
      </c>
      <c r="J106" s="10">
        <f t="shared" si="5"/>
        <v>150</v>
      </c>
      <c r="K106" s="12">
        <v>218</v>
      </c>
      <c r="L106" s="4"/>
      <c r="N106" s="11">
        <v>150</v>
      </c>
      <c r="O106" s="10"/>
    </row>
    <row r="107" spans="1:15" x14ac:dyDescent="0.3">
      <c r="A107" s="5">
        <v>102</v>
      </c>
      <c r="B107" s="6" t="s">
        <v>106</v>
      </c>
      <c r="C107" s="7" t="s">
        <v>91</v>
      </c>
      <c r="D107" s="11">
        <f t="shared" si="3"/>
        <v>500</v>
      </c>
      <c r="E107" s="9">
        <v>250</v>
      </c>
      <c r="F107" s="9">
        <v>100</v>
      </c>
      <c r="G107" s="10">
        <v>100</v>
      </c>
      <c r="H107" s="11">
        <f t="shared" si="4"/>
        <v>350</v>
      </c>
      <c r="I107" s="10">
        <v>100</v>
      </c>
      <c r="J107" s="10">
        <f t="shared" si="5"/>
        <v>50</v>
      </c>
      <c r="K107" s="12">
        <v>218</v>
      </c>
      <c r="L107" s="4"/>
      <c r="N107" s="11">
        <v>50</v>
      </c>
      <c r="O107" s="10"/>
    </row>
    <row r="108" spans="1:15" x14ac:dyDescent="0.3">
      <c r="A108" s="5">
        <v>103</v>
      </c>
      <c r="B108" s="6" t="s">
        <v>107</v>
      </c>
      <c r="C108" s="7" t="s">
        <v>91</v>
      </c>
      <c r="D108" s="11">
        <f t="shared" si="3"/>
        <v>600</v>
      </c>
      <c r="E108" s="9">
        <v>400</v>
      </c>
      <c r="F108" s="9">
        <v>0</v>
      </c>
      <c r="G108" s="10"/>
      <c r="H108" s="11">
        <f t="shared" si="4"/>
        <v>400</v>
      </c>
      <c r="I108" s="10"/>
      <c r="J108" s="10">
        <f t="shared" si="5"/>
        <v>200</v>
      </c>
      <c r="K108" s="12">
        <v>218</v>
      </c>
      <c r="L108" s="4"/>
      <c r="N108" s="11">
        <v>200</v>
      </c>
      <c r="O108" s="10"/>
    </row>
    <row r="109" spans="1:15" x14ac:dyDescent="0.3">
      <c r="A109" s="5">
        <v>104</v>
      </c>
      <c r="B109" s="6" t="s">
        <v>108</v>
      </c>
      <c r="C109" s="7" t="s">
        <v>91</v>
      </c>
      <c r="D109" s="11">
        <f t="shared" si="3"/>
        <v>156</v>
      </c>
      <c r="E109" s="9"/>
      <c r="F109" s="9">
        <v>56</v>
      </c>
      <c r="G109" s="10"/>
      <c r="H109" s="11">
        <f t="shared" si="4"/>
        <v>56</v>
      </c>
      <c r="I109" s="10"/>
      <c r="J109" s="10">
        <f t="shared" si="5"/>
        <v>100</v>
      </c>
      <c r="K109" s="12">
        <v>218</v>
      </c>
      <c r="L109" s="4"/>
      <c r="N109" s="11">
        <v>100</v>
      </c>
      <c r="O109" s="10"/>
    </row>
    <row r="110" spans="1:15" x14ac:dyDescent="0.3">
      <c r="A110" s="5">
        <v>105</v>
      </c>
      <c r="B110" s="6" t="s">
        <v>109</v>
      </c>
      <c r="C110" s="7" t="s">
        <v>91</v>
      </c>
      <c r="D110" s="11">
        <f t="shared" si="3"/>
        <v>567</v>
      </c>
      <c r="E110" s="9">
        <v>150</v>
      </c>
      <c r="F110" s="9"/>
      <c r="G110" s="10">
        <v>267</v>
      </c>
      <c r="H110" s="11">
        <f t="shared" si="4"/>
        <v>150</v>
      </c>
      <c r="I110" s="10">
        <v>267</v>
      </c>
      <c r="J110" s="10">
        <f t="shared" si="5"/>
        <v>150</v>
      </c>
      <c r="K110" s="12">
        <v>218</v>
      </c>
      <c r="L110" s="4"/>
      <c r="N110" s="11">
        <v>150</v>
      </c>
      <c r="O110" s="10"/>
    </row>
    <row r="111" spans="1:15" x14ac:dyDescent="0.3">
      <c r="A111" s="5">
        <v>106</v>
      </c>
      <c r="B111" s="6" t="s">
        <v>110</v>
      </c>
      <c r="C111" s="7" t="s">
        <v>91</v>
      </c>
      <c r="D111" s="11">
        <f t="shared" si="3"/>
        <v>373</v>
      </c>
      <c r="E111" s="9">
        <v>150</v>
      </c>
      <c r="F111" s="9">
        <v>56</v>
      </c>
      <c r="G111" s="10">
        <v>17</v>
      </c>
      <c r="H111" s="11">
        <f t="shared" si="4"/>
        <v>206</v>
      </c>
      <c r="I111" s="10">
        <v>17</v>
      </c>
      <c r="J111" s="10">
        <f t="shared" si="5"/>
        <v>150</v>
      </c>
      <c r="K111" s="12">
        <v>218</v>
      </c>
      <c r="L111" s="4"/>
      <c r="N111" s="11">
        <v>150</v>
      </c>
      <c r="O111" s="10"/>
    </row>
    <row r="112" spans="1:15" x14ac:dyDescent="0.3">
      <c r="A112" s="5">
        <v>107</v>
      </c>
      <c r="B112" s="6" t="s">
        <v>111</v>
      </c>
      <c r="C112" s="7" t="s">
        <v>91</v>
      </c>
      <c r="D112" s="11">
        <f t="shared" si="3"/>
        <v>367</v>
      </c>
      <c r="E112" s="9">
        <v>150</v>
      </c>
      <c r="F112" s="9"/>
      <c r="G112" s="10">
        <v>17</v>
      </c>
      <c r="H112" s="11">
        <f t="shared" si="4"/>
        <v>150</v>
      </c>
      <c r="I112" s="10">
        <v>17</v>
      </c>
      <c r="J112" s="10">
        <f t="shared" si="5"/>
        <v>200</v>
      </c>
      <c r="K112" s="12">
        <v>218</v>
      </c>
      <c r="L112" s="4"/>
      <c r="N112" s="11">
        <v>200</v>
      </c>
      <c r="O112" s="10"/>
    </row>
    <row r="113" spans="1:15" x14ac:dyDescent="0.3">
      <c r="A113" s="5">
        <v>108</v>
      </c>
      <c r="B113" s="6" t="s">
        <v>112</v>
      </c>
      <c r="C113" s="7" t="s">
        <v>91</v>
      </c>
      <c r="D113" s="11">
        <f t="shared" si="3"/>
        <v>1150</v>
      </c>
      <c r="E113" s="9">
        <v>350</v>
      </c>
      <c r="F113" s="9">
        <v>250</v>
      </c>
      <c r="G113" s="10">
        <v>300</v>
      </c>
      <c r="H113" s="11">
        <f t="shared" si="4"/>
        <v>600</v>
      </c>
      <c r="I113" s="10">
        <v>300</v>
      </c>
      <c r="J113" s="10">
        <f t="shared" si="5"/>
        <v>250</v>
      </c>
      <c r="K113" s="12">
        <v>218</v>
      </c>
      <c r="L113" s="4"/>
      <c r="N113" s="11">
        <v>250</v>
      </c>
      <c r="O113" s="10"/>
    </row>
    <row r="114" spans="1:15" x14ac:dyDescent="0.3">
      <c r="A114" s="5">
        <v>109</v>
      </c>
      <c r="B114" s="6" t="s">
        <v>113</v>
      </c>
      <c r="C114" s="7" t="s">
        <v>91</v>
      </c>
      <c r="D114" s="11">
        <f t="shared" si="3"/>
        <v>1873</v>
      </c>
      <c r="E114" s="9">
        <v>750</v>
      </c>
      <c r="F114" s="9">
        <v>306</v>
      </c>
      <c r="G114" s="10">
        <v>517</v>
      </c>
      <c r="H114" s="11">
        <f t="shared" si="4"/>
        <v>1056</v>
      </c>
      <c r="I114" s="10">
        <v>517</v>
      </c>
      <c r="J114" s="10">
        <f t="shared" si="5"/>
        <v>300</v>
      </c>
      <c r="K114" s="12">
        <v>218</v>
      </c>
      <c r="L114" s="4"/>
      <c r="N114" s="11">
        <v>300</v>
      </c>
      <c r="O114" s="10"/>
    </row>
    <row r="115" spans="1:15" x14ac:dyDescent="0.3">
      <c r="A115" s="5">
        <v>110</v>
      </c>
      <c r="B115" s="6" t="s">
        <v>114</v>
      </c>
      <c r="C115" s="7" t="s">
        <v>91</v>
      </c>
      <c r="D115" s="11">
        <f t="shared" si="3"/>
        <v>250</v>
      </c>
      <c r="E115" s="9">
        <v>150</v>
      </c>
      <c r="F115" s="9"/>
      <c r="G115" s="10"/>
      <c r="H115" s="11">
        <f t="shared" si="4"/>
        <v>150</v>
      </c>
      <c r="I115" s="10"/>
      <c r="J115" s="10">
        <f t="shared" si="5"/>
        <v>100</v>
      </c>
      <c r="K115" s="12">
        <v>218</v>
      </c>
      <c r="L115" s="4"/>
      <c r="N115" s="11">
        <v>100</v>
      </c>
      <c r="O115" s="10"/>
    </row>
    <row r="116" spans="1:15" x14ac:dyDescent="0.3">
      <c r="A116" s="5">
        <v>111</v>
      </c>
      <c r="B116" s="6" t="s">
        <v>115</v>
      </c>
      <c r="C116" s="7" t="s">
        <v>91</v>
      </c>
      <c r="D116" s="11">
        <f t="shared" si="3"/>
        <v>1000</v>
      </c>
      <c r="E116" s="9">
        <v>450</v>
      </c>
      <c r="F116" s="9"/>
      <c r="G116" s="10">
        <v>350</v>
      </c>
      <c r="H116" s="11">
        <f t="shared" si="4"/>
        <v>450</v>
      </c>
      <c r="I116" s="10">
        <v>350</v>
      </c>
      <c r="J116" s="10">
        <f t="shared" si="5"/>
        <v>200</v>
      </c>
      <c r="K116" s="12">
        <v>218</v>
      </c>
      <c r="L116" s="4"/>
      <c r="N116" s="11">
        <v>200</v>
      </c>
      <c r="O116" s="10"/>
    </row>
    <row r="117" spans="1:15" x14ac:dyDescent="0.3">
      <c r="A117" s="5">
        <v>112</v>
      </c>
      <c r="B117" s="6" t="s">
        <v>116</v>
      </c>
      <c r="C117" s="7" t="s">
        <v>91</v>
      </c>
      <c r="D117" s="11">
        <f t="shared" si="3"/>
        <v>606</v>
      </c>
      <c r="E117" s="9">
        <v>350</v>
      </c>
      <c r="F117" s="9">
        <v>56</v>
      </c>
      <c r="G117" s="10"/>
      <c r="H117" s="11">
        <f t="shared" si="4"/>
        <v>406</v>
      </c>
      <c r="I117" s="10"/>
      <c r="J117" s="10">
        <f t="shared" si="5"/>
        <v>200</v>
      </c>
      <c r="K117" s="12">
        <v>218</v>
      </c>
      <c r="L117" s="4"/>
      <c r="N117" s="11">
        <v>200</v>
      </c>
      <c r="O117" s="10"/>
    </row>
    <row r="118" spans="1:15" x14ac:dyDescent="0.3">
      <c r="A118" s="5">
        <v>113</v>
      </c>
      <c r="B118" s="6" t="s">
        <v>117</v>
      </c>
      <c r="C118" s="7" t="s">
        <v>91</v>
      </c>
      <c r="D118" s="11">
        <f t="shared" si="3"/>
        <v>356</v>
      </c>
      <c r="E118" s="9">
        <v>200</v>
      </c>
      <c r="F118" s="9">
        <v>56</v>
      </c>
      <c r="G118" s="42"/>
      <c r="H118" s="11">
        <f t="shared" si="4"/>
        <v>256</v>
      </c>
      <c r="I118" s="42"/>
      <c r="J118" s="10">
        <f t="shared" si="5"/>
        <v>100</v>
      </c>
      <c r="K118" s="12">
        <v>218</v>
      </c>
      <c r="L118" s="4"/>
      <c r="N118" s="11">
        <v>100</v>
      </c>
      <c r="O118" s="21"/>
    </row>
    <row r="119" spans="1:15" x14ac:dyDescent="0.3">
      <c r="A119" s="5">
        <v>114</v>
      </c>
      <c r="B119" s="6" t="s">
        <v>116</v>
      </c>
      <c r="C119" s="7" t="s">
        <v>91</v>
      </c>
      <c r="D119" s="11">
        <f t="shared" si="3"/>
        <v>750</v>
      </c>
      <c r="E119" s="9">
        <v>250</v>
      </c>
      <c r="F119" s="9"/>
      <c r="G119" s="10">
        <v>500</v>
      </c>
      <c r="H119" s="11">
        <f t="shared" si="4"/>
        <v>250</v>
      </c>
      <c r="I119" s="10">
        <v>500</v>
      </c>
      <c r="J119" s="10">
        <f t="shared" si="5"/>
        <v>0</v>
      </c>
      <c r="K119" s="12">
        <v>218</v>
      </c>
      <c r="L119" s="4"/>
      <c r="N119" s="11">
        <v>0</v>
      </c>
      <c r="O119" s="10"/>
    </row>
    <row r="120" spans="1:15" x14ac:dyDescent="0.3">
      <c r="A120" s="5">
        <v>115</v>
      </c>
      <c r="B120" s="6" t="s">
        <v>118</v>
      </c>
      <c r="C120" s="7" t="s">
        <v>91</v>
      </c>
      <c r="D120" s="11">
        <f t="shared" si="3"/>
        <v>400</v>
      </c>
      <c r="E120" s="9">
        <v>250</v>
      </c>
      <c r="F120" s="9">
        <v>50</v>
      </c>
      <c r="G120" s="10"/>
      <c r="H120" s="11">
        <f t="shared" si="4"/>
        <v>300</v>
      </c>
      <c r="I120" s="10"/>
      <c r="J120" s="10">
        <f t="shared" si="5"/>
        <v>100</v>
      </c>
      <c r="K120" s="12">
        <v>218</v>
      </c>
      <c r="L120" s="4"/>
      <c r="N120" s="11">
        <v>100</v>
      </c>
      <c r="O120" s="10"/>
    </row>
    <row r="121" spans="1:15" x14ac:dyDescent="0.3">
      <c r="A121" s="5">
        <v>116</v>
      </c>
      <c r="B121" s="6" t="s">
        <v>102</v>
      </c>
      <c r="C121" s="7" t="s">
        <v>91</v>
      </c>
      <c r="D121" s="11">
        <f t="shared" si="3"/>
        <v>250</v>
      </c>
      <c r="E121" s="9">
        <v>250</v>
      </c>
      <c r="F121" s="9"/>
      <c r="G121" s="10"/>
      <c r="H121" s="11">
        <f t="shared" si="4"/>
        <v>250</v>
      </c>
      <c r="I121" s="10"/>
      <c r="J121" s="10">
        <f t="shared" si="5"/>
        <v>0</v>
      </c>
      <c r="K121" s="12">
        <v>218</v>
      </c>
      <c r="L121" s="4"/>
      <c r="N121" s="11">
        <v>0</v>
      </c>
      <c r="O121" s="10"/>
    </row>
    <row r="122" spans="1:15" x14ac:dyDescent="0.3">
      <c r="A122" s="5">
        <v>117</v>
      </c>
      <c r="B122" s="6" t="s">
        <v>119</v>
      </c>
      <c r="C122" s="7" t="s">
        <v>91</v>
      </c>
      <c r="D122" s="11">
        <f t="shared" si="3"/>
        <v>550</v>
      </c>
      <c r="E122" s="9">
        <v>350</v>
      </c>
      <c r="F122" s="9"/>
      <c r="G122" s="10"/>
      <c r="H122" s="11">
        <f t="shared" si="4"/>
        <v>350</v>
      </c>
      <c r="I122" s="10"/>
      <c r="J122" s="10">
        <f t="shared" si="5"/>
        <v>200</v>
      </c>
      <c r="K122" s="12">
        <v>218</v>
      </c>
      <c r="L122" s="4"/>
      <c r="N122" s="11">
        <v>200</v>
      </c>
      <c r="O122" s="10"/>
    </row>
    <row r="123" spans="1:15" x14ac:dyDescent="0.3">
      <c r="A123" s="5">
        <v>118</v>
      </c>
      <c r="B123" s="6" t="s">
        <v>45</v>
      </c>
      <c r="C123" s="7" t="s">
        <v>91</v>
      </c>
      <c r="D123" s="11">
        <f t="shared" si="3"/>
        <v>700</v>
      </c>
      <c r="E123" s="9">
        <v>250</v>
      </c>
      <c r="F123" s="9"/>
      <c r="G123" s="10">
        <v>350</v>
      </c>
      <c r="H123" s="11">
        <f t="shared" si="4"/>
        <v>250</v>
      </c>
      <c r="I123" s="10">
        <v>350</v>
      </c>
      <c r="J123" s="10">
        <f t="shared" si="5"/>
        <v>100</v>
      </c>
      <c r="K123" s="12">
        <v>218</v>
      </c>
      <c r="L123" s="4"/>
      <c r="N123" s="11">
        <v>100</v>
      </c>
      <c r="O123" s="10"/>
    </row>
    <row r="124" spans="1:15" x14ac:dyDescent="0.3">
      <c r="A124" s="5">
        <v>119</v>
      </c>
      <c r="B124" s="6" t="s">
        <v>120</v>
      </c>
      <c r="C124" s="7" t="s">
        <v>91</v>
      </c>
      <c r="D124" s="11">
        <f t="shared" si="3"/>
        <v>300</v>
      </c>
      <c r="E124" s="9">
        <v>150</v>
      </c>
      <c r="F124" s="9">
        <v>50</v>
      </c>
      <c r="G124" s="10"/>
      <c r="H124" s="11">
        <f t="shared" si="4"/>
        <v>200</v>
      </c>
      <c r="I124" s="10"/>
      <c r="J124" s="10">
        <f t="shared" si="5"/>
        <v>100</v>
      </c>
      <c r="K124" s="12">
        <v>218</v>
      </c>
      <c r="L124" s="4"/>
      <c r="N124" s="11">
        <v>100</v>
      </c>
      <c r="O124" s="10"/>
    </row>
    <row r="125" spans="1:15" x14ac:dyDescent="0.3">
      <c r="A125" s="5">
        <v>120</v>
      </c>
      <c r="B125" s="6" t="s">
        <v>121</v>
      </c>
      <c r="C125" s="7" t="s">
        <v>91</v>
      </c>
      <c r="D125" s="11">
        <f t="shared" si="3"/>
        <v>80</v>
      </c>
      <c r="E125" s="9">
        <v>80</v>
      </c>
      <c r="F125" s="9"/>
      <c r="G125" s="10"/>
      <c r="H125" s="11">
        <f t="shared" si="4"/>
        <v>80</v>
      </c>
      <c r="I125" s="10"/>
      <c r="J125" s="10">
        <f t="shared" si="5"/>
        <v>0</v>
      </c>
      <c r="K125" s="12">
        <v>218</v>
      </c>
      <c r="L125" s="4"/>
      <c r="N125" s="11">
        <v>0</v>
      </c>
      <c r="O125" s="10"/>
    </row>
    <row r="126" spans="1:15" x14ac:dyDescent="0.3">
      <c r="A126" s="5">
        <v>121</v>
      </c>
      <c r="B126" s="6" t="s">
        <v>122</v>
      </c>
      <c r="C126" s="7" t="s">
        <v>91</v>
      </c>
      <c r="D126" s="11">
        <f t="shared" si="3"/>
        <v>300</v>
      </c>
      <c r="E126" s="9">
        <v>200</v>
      </c>
      <c r="F126" s="9"/>
      <c r="G126" s="10"/>
      <c r="H126" s="11">
        <f t="shared" si="4"/>
        <v>200</v>
      </c>
      <c r="I126" s="10"/>
      <c r="J126" s="10">
        <f t="shared" si="5"/>
        <v>100</v>
      </c>
      <c r="K126" s="12">
        <v>218</v>
      </c>
      <c r="L126" s="4"/>
      <c r="N126" s="11">
        <v>100</v>
      </c>
      <c r="O126" s="10"/>
    </row>
    <row r="127" spans="1:15" x14ac:dyDescent="0.3">
      <c r="A127" s="5">
        <v>122</v>
      </c>
      <c r="B127" s="6" t="s">
        <v>22</v>
      </c>
      <c r="C127" s="7" t="s">
        <v>91</v>
      </c>
      <c r="D127" s="11">
        <f t="shared" si="3"/>
        <v>650</v>
      </c>
      <c r="E127" s="9">
        <v>350</v>
      </c>
      <c r="F127" s="9"/>
      <c r="G127" s="10">
        <v>200</v>
      </c>
      <c r="H127" s="11">
        <f t="shared" si="4"/>
        <v>350</v>
      </c>
      <c r="I127" s="10">
        <v>200</v>
      </c>
      <c r="J127" s="10">
        <f t="shared" si="5"/>
        <v>100</v>
      </c>
      <c r="K127" s="12">
        <v>218</v>
      </c>
      <c r="L127" s="4"/>
      <c r="N127" s="11">
        <v>100</v>
      </c>
      <c r="O127" s="10"/>
    </row>
    <row r="128" spans="1:15" x14ac:dyDescent="0.3">
      <c r="A128" s="5">
        <v>123</v>
      </c>
      <c r="B128" s="6" t="s">
        <v>123</v>
      </c>
      <c r="C128" s="7" t="s">
        <v>91</v>
      </c>
      <c r="D128" s="11">
        <f t="shared" si="3"/>
        <v>385</v>
      </c>
      <c r="E128" s="9">
        <v>150</v>
      </c>
      <c r="F128" s="9">
        <v>35</v>
      </c>
      <c r="G128" s="10"/>
      <c r="H128" s="11">
        <f t="shared" si="4"/>
        <v>185</v>
      </c>
      <c r="I128" s="10"/>
      <c r="J128" s="10">
        <f t="shared" si="5"/>
        <v>200</v>
      </c>
      <c r="K128" s="12">
        <v>218</v>
      </c>
      <c r="L128" s="4"/>
      <c r="N128" s="11">
        <v>200</v>
      </c>
      <c r="O128" s="10"/>
    </row>
    <row r="129" spans="1:15" x14ac:dyDescent="0.3">
      <c r="A129" s="5">
        <v>124</v>
      </c>
      <c r="B129" s="6" t="s">
        <v>124</v>
      </c>
      <c r="C129" s="7" t="s">
        <v>91</v>
      </c>
      <c r="D129" s="11">
        <f t="shared" si="3"/>
        <v>730</v>
      </c>
      <c r="E129" s="9">
        <v>250</v>
      </c>
      <c r="F129" s="9">
        <v>30</v>
      </c>
      <c r="G129" s="10">
        <v>350</v>
      </c>
      <c r="H129" s="11">
        <f t="shared" si="4"/>
        <v>280</v>
      </c>
      <c r="I129" s="10">
        <v>350</v>
      </c>
      <c r="J129" s="10">
        <f t="shared" si="5"/>
        <v>100</v>
      </c>
      <c r="K129" s="12">
        <v>218</v>
      </c>
      <c r="L129" s="4"/>
      <c r="N129" s="11">
        <v>100</v>
      </c>
      <c r="O129" s="10"/>
    </row>
    <row r="130" spans="1:15" x14ac:dyDescent="0.3">
      <c r="A130" s="5">
        <v>125</v>
      </c>
      <c r="B130" s="6" t="s">
        <v>125</v>
      </c>
      <c r="C130" s="7" t="s">
        <v>91</v>
      </c>
      <c r="D130" s="11">
        <f t="shared" si="3"/>
        <v>355</v>
      </c>
      <c r="E130" s="9">
        <v>170</v>
      </c>
      <c r="F130" s="9">
        <v>35</v>
      </c>
      <c r="G130" s="10">
        <v>150</v>
      </c>
      <c r="H130" s="11">
        <f t="shared" si="4"/>
        <v>205</v>
      </c>
      <c r="I130" s="10">
        <v>150</v>
      </c>
      <c r="J130" s="10">
        <f t="shared" si="5"/>
        <v>0</v>
      </c>
      <c r="K130" s="12">
        <v>218</v>
      </c>
      <c r="L130" s="4"/>
      <c r="N130" s="11">
        <v>0</v>
      </c>
      <c r="O130" s="10"/>
    </row>
    <row r="131" spans="1:15" x14ac:dyDescent="0.3">
      <c r="A131" s="5">
        <v>126</v>
      </c>
      <c r="B131" s="6" t="s">
        <v>126</v>
      </c>
      <c r="C131" s="7" t="s">
        <v>91</v>
      </c>
      <c r="D131" s="11">
        <f t="shared" si="3"/>
        <v>385</v>
      </c>
      <c r="E131" s="9">
        <v>150</v>
      </c>
      <c r="F131" s="9">
        <v>35</v>
      </c>
      <c r="G131" s="10"/>
      <c r="H131" s="11">
        <f t="shared" si="4"/>
        <v>185</v>
      </c>
      <c r="I131" s="10"/>
      <c r="J131" s="10">
        <f t="shared" si="5"/>
        <v>200</v>
      </c>
      <c r="K131" s="12">
        <v>218</v>
      </c>
      <c r="L131" s="4"/>
      <c r="N131" s="11">
        <v>200</v>
      </c>
      <c r="O131" s="10"/>
    </row>
    <row r="132" spans="1:15" x14ac:dyDescent="0.3">
      <c r="A132" s="5">
        <v>127</v>
      </c>
      <c r="B132" s="6" t="s">
        <v>127</v>
      </c>
      <c r="C132" s="7" t="s">
        <v>91</v>
      </c>
      <c r="D132" s="11">
        <f t="shared" si="3"/>
        <v>585</v>
      </c>
      <c r="E132" s="9">
        <v>350</v>
      </c>
      <c r="F132" s="9">
        <v>35</v>
      </c>
      <c r="G132" s="10">
        <v>100</v>
      </c>
      <c r="H132" s="11">
        <f t="shared" si="4"/>
        <v>385</v>
      </c>
      <c r="I132" s="10">
        <v>100</v>
      </c>
      <c r="J132" s="10">
        <f t="shared" si="5"/>
        <v>100</v>
      </c>
      <c r="K132" s="12">
        <v>218</v>
      </c>
      <c r="L132" s="4"/>
      <c r="N132" s="11">
        <v>100</v>
      </c>
      <c r="O132" s="10"/>
    </row>
    <row r="133" spans="1:15" x14ac:dyDescent="0.3">
      <c r="A133" s="5">
        <v>128</v>
      </c>
      <c r="B133" s="6" t="s">
        <v>128</v>
      </c>
      <c r="C133" s="7" t="s">
        <v>91</v>
      </c>
      <c r="D133" s="11">
        <f t="shared" si="3"/>
        <v>235</v>
      </c>
      <c r="E133" s="9">
        <v>200</v>
      </c>
      <c r="F133" s="9">
        <v>35</v>
      </c>
      <c r="G133" s="10"/>
      <c r="H133" s="11">
        <f t="shared" si="4"/>
        <v>235</v>
      </c>
      <c r="I133" s="10"/>
      <c r="J133" s="10">
        <f t="shared" si="5"/>
        <v>0</v>
      </c>
      <c r="K133" s="12">
        <v>218</v>
      </c>
      <c r="L133" s="4"/>
      <c r="N133" s="11">
        <v>0</v>
      </c>
      <c r="O133" s="10"/>
    </row>
    <row r="134" spans="1:15" x14ac:dyDescent="0.3">
      <c r="A134" s="5">
        <v>129</v>
      </c>
      <c r="B134" s="6" t="s">
        <v>129</v>
      </c>
      <c r="C134" s="7" t="s">
        <v>91</v>
      </c>
      <c r="D134" s="11">
        <f t="shared" si="3"/>
        <v>400</v>
      </c>
      <c r="E134" s="9">
        <v>300</v>
      </c>
      <c r="F134" s="9"/>
      <c r="G134" s="10"/>
      <c r="H134" s="11">
        <f t="shared" si="4"/>
        <v>300</v>
      </c>
      <c r="I134" s="10"/>
      <c r="J134" s="10">
        <f t="shared" si="5"/>
        <v>100</v>
      </c>
      <c r="K134" s="12">
        <v>218</v>
      </c>
      <c r="L134" s="4"/>
      <c r="N134" s="11">
        <v>100</v>
      </c>
      <c r="O134" s="10"/>
    </row>
    <row r="135" spans="1:15" x14ac:dyDescent="0.3">
      <c r="A135" s="5">
        <v>130</v>
      </c>
      <c r="B135" s="6" t="s">
        <v>130</v>
      </c>
      <c r="C135" s="7" t="s">
        <v>91</v>
      </c>
      <c r="D135" s="11">
        <f t="shared" si="3"/>
        <v>700</v>
      </c>
      <c r="E135" s="9">
        <v>350</v>
      </c>
      <c r="F135" s="9">
        <v>100</v>
      </c>
      <c r="G135" s="10">
        <v>150</v>
      </c>
      <c r="H135" s="11">
        <f t="shared" si="4"/>
        <v>450</v>
      </c>
      <c r="I135" s="10">
        <v>150</v>
      </c>
      <c r="J135" s="10">
        <f t="shared" si="5"/>
        <v>100</v>
      </c>
      <c r="K135" s="12">
        <v>218</v>
      </c>
      <c r="L135" s="4"/>
      <c r="N135" s="11">
        <v>100</v>
      </c>
      <c r="O135" s="10"/>
    </row>
    <row r="136" spans="1:15" s="22" customFormat="1" x14ac:dyDescent="0.3">
      <c r="A136" s="5">
        <v>131</v>
      </c>
      <c r="B136" s="6" t="s">
        <v>131</v>
      </c>
      <c r="C136" s="7" t="s">
        <v>91</v>
      </c>
      <c r="D136" s="11">
        <f t="shared" si="3"/>
        <v>300</v>
      </c>
      <c r="E136" s="9">
        <v>200</v>
      </c>
      <c r="F136" s="9"/>
      <c r="G136" s="10"/>
      <c r="H136" s="11">
        <f t="shared" si="4"/>
        <v>200</v>
      </c>
      <c r="I136" s="10"/>
      <c r="J136" s="10">
        <f t="shared" si="5"/>
        <v>100</v>
      </c>
      <c r="K136" s="12">
        <v>218</v>
      </c>
      <c r="L136" s="4"/>
      <c r="N136" s="11">
        <v>100</v>
      </c>
      <c r="O136" s="10"/>
    </row>
    <row r="137" spans="1:15" x14ac:dyDescent="0.3">
      <c r="A137" s="5">
        <v>132</v>
      </c>
      <c r="B137" s="14" t="s">
        <v>132</v>
      </c>
      <c r="C137" s="15" t="s">
        <v>91</v>
      </c>
      <c r="D137" s="11">
        <f t="shared" si="3"/>
        <v>600</v>
      </c>
      <c r="E137" s="9">
        <v>500</v>
      </c>
      <c r="F137" s="9"/>
      <c r="G137" s="10">
        <v>100</v>
      </c>
      <c r="H137" s="11">
        <f t="shared" si="4"/>
        <v>500</v>
      </c>
      <c r="I137" s="10">
        <v>100</v>
      </c>
      <c r="J137" s="10">
        <f t="shared" si="5"/>
        <v>0</v>
      </c>
      <c r="K137" s="12">
        <v>218</v>
      </c>
      <c r="L137" s="4"/>
      <c r="N137" s="11">
        <v>0</v>
      </c>
      <c r="O137" s="10"/>
    </row>
    <row r="138" spans="1:15" x14ac:dyDescent="0.3">
      <c r="A138" s="5">
        <v>133</v>
      </c>
      <c r="B138" s="6" t="s">
        <v>133</v>
      </c>
      <c r="C138" s="7" t="s">
        <v>91</v>
      </c>
      <c r="D138" s="11">
        <f t="shared" si="3"/>
        <v>317</v>
      </c>
      <c r="E138" s="9">
        <v>200</v>
      </c>
      <c r="F138" s="9"/>
      <c r="G138" s="10">
        <v>17</v>
      </c>
      <c r="H138" s="11">
        <f t="shared" si="4"/>
        <v>200</v>
      </c>
      <c r="I138" s="10">
        <v>17</v>
      </c>
      <c r="J138" s="10">
        <f t="shared" si="5"/>
        <v>100</v>
      </c>
      <c r="K138" s="12">
        <v>218</v>
      </c>
      <c r="L138" s="4"/>
      <c r="N138" s="11">
        <v>100</v>
      </c>
      <c r="O138" s="10"/>
    </row>
    <row r="139" spans="1:15" x14ac:dyDescent="0.3">
      <c r="A139" s="5">
        <v>134</v>
      </c>
      <c r="B139" s="6" t="s">
        <v>134</v>
      </c>
      <c r="C139" s="7" t="s">
        <v>91</v>
      </c>
      <c r="D139" s="11">
        <f t="shared" si="3"/>
        <v>156</v>
      </c>
      <c r="E139" s="9"/>
      <c r="F139" s="9">
        <v>56</v>
      </c>
      <c r="G139" s="10"/>
      <c r="H139" s="11">
        <f t="shared" si="4"/>
        <v>56</v>
      </c>
      <c r="I139" s="10"/>
      <c r="J139" s="10">
        <f t="shared" si="5"/>
        <v>100</v>
      </c>
      <c r="K139" s="12">
        <v>218</v>
      </c>
      <c r="L139" s="4"/>
      <c r="N139" s="11">
        <v>100</v>
      </c>
      <c r="O139" s="10"/>
    </row>
    <row r="140" spans="1:15" x14ac:dyDescent="0.3">
      <c r="A140" s="5">
        <v>135</v>
      </c>
      <c r="B140" s="6" t="s">
        <v>135</v>
      </c>
      <c r="C140" s="7" t="s">
        <v>91</v>
      </c>
      <c r="D140" s="11">
        <f t="shared" ref="D140:D203" si="10">+H140+I140+J140</f>
        <v>267</v>
      </c>
      <c r="E140" s="9">
        <v>150</v>
      </c>
      <c r="F140" s="9"/>
      <c r="G140" s="10">
        <v>17</v>
      </c>
      <c r="H140" s="11">
        <f t="shared" ref="H140:H203" si="11">+F140+E140</f>
        <v>150</v>
      </c>
      <c r="I140" s="10">
        <v>17</v>
      </c>
      <c r="J140" s="10">
        <f t="shared" ref="J140:J203" si="12">+N140+O140</f>
        <v>100</v>
      </c>
      <c r="K140" s="12">
        <v>218</v>
      </c>
      <c r="L140" s="4"/>
      <c r="N140" s="11">
        <v>100</v>
      </c>
      <c r="O140" s="10"/>
    </row>
    <row r="141" spans="1:15" x14ac:dyDescent="0.3">
      <c r="A141" s="5">
        <v>136</v>
      </c>
      <c r="B141" s="6" t="s">
        <v>136</v>
      </c>
      <c r="C141" s="7" t="s">
        <v>91</v>
      </c>
      <c r="D141" s="11">
        <f t="shared" si="10"/>
        <v>302</v>
      </c>
      <c r="E141" s="9">
        <v>250</v>
      </c>
      <c r="F141" s="9">
        <v>35</v>
      </c>
      <c r="G141" s="10">
        <v>17</v>
      </c>
      <c r="H141" s="11">
        <f t="shared" si="11"/>
        <v>285</v>
      </c>
      <c r="I141" s="10">
        <v>17</v>
      </c>
      <c r="J141" s="10">
        <f t="shared" si="12"/>
        <v>0</v>
      </c>
      <c r="K141" s="12">
        <v>218</v>
      </c>
      <c r="L141" s="4"/>
      <c r="N141" s="11">
        <v>0</v>
      </c>
      <c r="O141" s="10"/>
    </row>
    <row r="142" spans="1:15" x14ac:dyDescent="0.3">
      <c r="A142" s="5">
        <v>137</v>
      </c>
      <c r="B142" s="6" t="s">
        <v>137</v>
      </c>
      <c r="C142" s="7" t="s">
        <v>91</v>
      </c>
      <c r="D142" s="11">
        <f t="shared" si="10"/>
        <v>400</v>
      </c>
      <c r="E142" s="9">
        <v>350</v>
      </c>
      <c r="F142" s="9"/>
      <c r="G142" s="10"/>
      <c r="H142" s="11">
        <f t="shared" si="11"/>
        <v>350</v>
      </c>
      <c r="I142" s="10"/>
      <c r="J142" s="10">
        <f t="shared" si="12"/>
        <v>50</v>
      </c>
      <c r="K142" s="12">
        <v>218</v>
      </c>
      <c r="L142" s="4"/>
      <c r="N142" s="11">
        <v>50</v>
      </c>
      <c r="O142" s="10"/>
    </row>
    <row r="143" spans="1:15" x14ac:dyDescent="0.3">
      <c r="A143" s="5">
        <v>138</v>
      </c>
      <c r="B143" s="6" t="s">
        <v>138</v>
      </c>
      <c r="C143" s="7" t="s">
        <v>91</v>
      </c>
      <c r="D143" s="11">
        <f t="shared" si="10"/>
        <v>423</v>
      </c>
      <c r="E143" s="9">
        <v>150</v>
      </c>
      <c r="F143" s="9">
        <v>56</v>
      </c>
      <c r="G143" s="10">
        <v>17</v>
      </c>
      <c r="H143" s="11">
        <f t="shared" si="11"/>
        <v>206</v>
      </c>
      <c r="I143" s="10">
        <v>17</v>
      </c>
      <c r="J143" s="10">
        <f t="shared" si="12"/>
        <v>200</v>
      </c>
      <c r="K143" s="12">
        <v>218</v>
      </c>
      <c r="L143" s="4"/>
      <c r="N143" s="11">
        <v>200</v>
      </c>
      <c r="O143" s="10"/>
    </row>
    <row r="144" spans="1:15" x14ac:dyDescent="0.3">
      <c r="A144" s="5">
        <v>139</v>
      </c>
      <c r="B144" s="6" t="s">
        <v>139</v>
      </c>
      <c r="C144" s="7" t="s">
        <v>91</v>
      </c>
      <c r="D144" s="11">
        <f t="shared" si="10"/>
        <v>17</v>
      </c>
      <c r="E144" s="9"/>
      <c r="F144" s="9"/>
      <c r="G144" s="10">
        <v>17</v>
      </c>
      <c r="H144" s="11">
        <f t="shared" si="11"/>
        <v>0</v>
      </c>
      <c r="I144" s="10">
        <v>17</v>
      </c>
      <c r="J144" s="10">
        <f t="shared" si="12"/>
        <v>0</v>
      </c>
      <c r="K144" s="12">
        <v>218</v>
      </c>
      <c r="L144" s="4"/>
      <c r="N144" s="11">
        <v>0</v>
      </c>
      <c r="O144" s="10"/>
    </row>
    <row r="145" spans="1:15" x14ac:dyDescent="0.3">
      <c r="A145" s="5">
        <v>140</v>
      </c>
      <c r="B145" s="6" t="s">
        <v>140</v>
      </c>
      <c r="C145" s="7" t="s">
        <v>141</v>
      </c>
      <c r="D145" s="11">
        <f t="shared" si="10"/>
        <v>66</v>
      </c>
      <c r="E145" s="9"/>
      <c r="F145" s="9"/>
      <c r="G145" s="10">
        <v>17</v>
      </c>
      <c r="H145" s="11">
        <f t="shared" si="11"/>
        <v>0</v>
      </c>
      <c r="I145" s="10">
        <v>17</v>
      </c>
      <c r="J145" s="10">
        <f t="shared" si="12"/>
        <v>49</v>
      </c>
      <c r="K145" s="12">
        <v>217</v>
      </c>
      <c r="L145" s="4"/>
      <c r="N145" s="11">
        <v>9</v>
      </c>
      <c r="O145" s="10">
        <v>40</v>
      </c>
    </row>
    <row r="146" spans="1:15" x14ac:dyDescent="0.3">
      <c r="A146" s="5">
        <v>141</v>
      </c>
      <c r="B146" s="6" t="s">
        <v>142</v>
      </c>
      <c r="C146" s="7" t="s">
        <v>141</v>
      </c>
      <c r="D146" s="11">
        <f t="shared" si="10"/>
        <v>0</v>
      </c>
      <c r="E146" s="9"/>
      <c r="F146" s="9"/>
      <c r="G146" s="10"/>
      <c r="H146" s="11">
        <f t="shared" si="11"/>
        <v>0</v>
      </c>
      <c r="I146" s="10"/>
      <c r="J146" s="10">
        <f t="shared" si="12"/>
        <v>0</v>
      </c>
      <c r="K146" s="12">
        <v>217</v>
      </c>
      <c r="L146" s="4"/>
      <c r="N146" s="11"/>
      <c r="O146" s="10">
        <v>0</v>
      </c>
    </row>
    <row r="147" spans="1:15" x14ac:dyDescent="0.3">
      <c r="A147" s="5">
        <v>142</v>
      </c>
      <c r="B147" s="6" t="s">
        <v>33</v>
      </c>
      <c r="C147" s="7" t="s">
        <v>141</v>
      </c>
      <c r="D147" s="11">
        <f t="shared" si="10"/>
        <v>210</v>
      </c>
      <c r="E147" s="9">
        <v>150</v>
      </c>
      <c r="F147" s="9"/>
      <c r="G147" s="10"/>
      <c r="H147" s="11">
        <f t="shared" si="11"/>
        <v>150</v>
      </c>
      <c r="I147" s="10"/>
      <c r="J147" s="10">
        <f t="shared" si="12"/>
        <v>60</v>
      </c>
      <c r="K147" s="12">
        <v>217</v>
      </c>
      <c r="L147" s="4"/>
      <c r="N147" s="11">
        <v>10</v>
      </c>
      <c r="O147" s="10">
        <v>50</v>
      </c>
    </row>
    <row r="148" spans="1:15" x14ac:dyDescent="0.3">
      <c r="A148" s="5">
        <v>143</v>
      </c>
      <c r="B148" s="6" t="s">
        <v>143</v>
      </c>
      <c r="C148" s="7" t="s">
        <v>141</v>
      </c>
      <c r="D148" s="11">
        <f t="shared" si="10"/>
        <v>580</v>
      </c>
      <c r="E148" s="9">
        <v>400</v>
      </c>
      <c r="F148" s="9"/>
      <c r="G148" s="10">
        <v>150</v>
      </c>
      <c r="H148" s="11">
        <f t="shared" si="11"/>
        <v>400</v>
      </c>
      <c r="I148" s="10">
        <v>150</v>
      </c>
      <c r="J148" s="10">
        <f t="shared" si="12"/>
        <v>30</v>
      </c>
      <c r="K148" s="12">
        <v>217</v>
      </c>
      <c r="L148" s="4"/>
      <c r="N148" s="11">
        <v>10</v>
      </c>
      <c r="O148" s="10">
        <v>20</v>
      </c>
    </row>
    <row r="149" spans="1:15" x14ac:dyDescent="0.3">
      <c r="A149" s="5">
        <v>144</v>
      </c>
      <c r="B149" s="6" t="s">
        <v>144</v>
      </c>
      <c r="C149" s="7" t="s">
        <v>141</v>
      </c>
      <c r="D149" s="11">
        <f t="shared" si="10"/>
        <v>1010</v>
      </c>
      <c r="E149" s="9">
        <v>650</v>
      </c>
      <c r="F149" s="9">
        <v>350</v>
      </c>
      <c r="G149" s="10"/>
      <c r="H149" s="11">
        <f t="shared" si="11"/>
        <v>1000</v>
      </c>
      <c r="I149" s="10"/>
      <c r="J149" s="10">
        <f t="shared" si="12"/>
        <v>10</v>
      </c>
      <c r="K149" s="12">
        <v>217</v>
      </c>
      <c r="L149" s="4"/>
      <c r="N149" s="11"/>
      <c r="O149" s="10">
        <v>10</v>
      </c>
    </row>
    <row r="150" spans="1:15" x14ac:dyDescent="0.3">
      <c r="A150" s="5">
        <v>145</v>
      </c>
      <c r="B150" s="6" t="s">
        <v>145</v>
      </c>
      <c r="C150" s="7" t="s">
        <v>141</v>
      </c>
      <c r="D150" s="11">
        <f t="shared" si="10"/>
        <v>2650</v>
      </c>
      <c r="E150" s="9">
        <v>1650</v>
      </c>
      <c r="F150" s="9">
        <v>350</v>
      </c>
      <c r="G150" s="10">
        <v>100</v>
      </c>
      <c r="H150" s="11">
        <f t="shared" si="11"/>
        <v>2000</v>
      </c>
      <c r="I150" s="10">
        <v>100</v>
      </c>
      <c r="J150" s="10">
        <f t="shared" si="12"/>
        <v>550</v>
      </c>
      <c r="K150" s="12">
        <v>217</v>
      </c>
      <c r="L150" s="4"/>
      <c r="N150" s="11">
        <v>500</v>
      </c>
      <c r="O150" s="10">
        <v>50</v>
      </c>
    </row>
    <row r="151" spans="1:15" x14ac:dyDescent="0.3">
      <c r="A151" s="5">
        <v>146</v>
      </c>
      <c r="B151" s="6" t="s">
        <v>146</v>
      </c>
      <c r="C151" s="7" t="s">
        <v>141</v>
      </c>
      <c r="D151" s="11">
        <f t="shared" si="10"/>
        <v>1556</v>
      </c>
      <c r="E151" s="9"/>
      <c r="F151" s="9">
        <v>56</v>
      </c>
      <c r="G151" s="10"/>
      <c r="H151" s="11">
        <f t="shared" si="11"/>
        <v>56</v>
      </c>
      <c r="I151" s="10"/>
      <c r="J151" s="10">
        <f t="shared" si="12"/>
        <v>1500</v>
      </c>
      <c r="K151" s="12">
        <v>217</v>
      </c>
      <c r="L151" s="4"/>
      <c r="N151" s="11">
        <v>1000</v>
      </c>
      <c r="O151" s="10">
        <v>500</v>
      </c>
    </row>
    <row r="152" spans="1:15" x14ac:dyDescent="0.3">
      <c r="A152" s="5">
        <v>147</v>
      </c>
      <c r="B152" s="6" t="s">
        <v>147</v>
      </c>
      <c r="C152" s="7" t="s">
        <v>141</v>
      </c>
      <c r="D152" s="11">
        <f t="shared" si="10"/>
        <v>800</v>
      </c>
      <c r="E152" s="9">
        <v>500</v>
      </c>
      <c r="F152" s="9"/>
      <c r="G152" s="10"/>
      <c r="H152" s="11">
        <f t="shared" si="11"/>
        <v>500</v>
      </c>
      <c r="I152" s="10"/>
      <c r="J152" s="10">
        <f t="shared" si="12"/>
        <v>300</v>
      </c>
      <c r="K152" s="12">
        <v>217</v>
      </c>
      <c r="L152" s="4"/>
      <c r="N152" s="11">
        <v>100</v>
      </c>
      <c r="O152" s="10">
        <v>200</v>
      </c>
    </row>
    <row r="153" spans="1:15" x14ac:dyDescent="0.3">
      <c r="A153" s="5">
        <v>148</v>
      </c>
      <c r="B153" s="6" t="s">
        <v>148</v>
      </c>
      <c r="C153" s="7" t="s">
        <v>141</v>
      </c>
      <c r="D153" s="11">
        <f t="shared" si="10"/>
        <v>13000</v>
      </c>
      <c r="E153" s="9">
        <v>5000</v>
      </c>
      <c r="F153" s="9">
        <v>500</v>
      </c>
      <c r="G153" s="10">
        <v>2500</v>
      </c>
      <c r="H153" s="11">
        <f t="shared" si="11"/>
        <v>5500</v>
      </c>
      <c r="I153" s="10">
        <v>2500</v>
      </c>
      <c r="J153" s="10">
        <f t="shared" si="12"/>
        <v>5000</v>
      </c>
      <c r="K153" s="12">
        <v>217</v>
      </c>
      <c r="L153" s="4"/>
      <c r="N153" s="11">
        <v>2000</v>
      </c>
      <c r="O153" s="10">
        <v>3000</v>
      </c>
    </row>
    <row r="154" spans="1:15" x14ac:dyDescent="0.3">
      <c r="A154" s="5">
        <v>149</v>
      </c>
      <c r="B154" s="6" t="s">
        <v>129</v>
      </c>
      <c r="C154" s="7" t="s">
        <v>141</v>
      </c>
      <c r="D154" s="11">
        <f t="shared" si="10"/>
        <v>1300</v>
      </c>
      <c r="E154" s="9">
        <v>1000</v>
      </c>
      <c r="F154" s="9"/>
      <c r="G154" s="10"/>
      <c r="H154" s="11">
        <f t="shared" si="11"/>
        <v>1000</v>
      </c>
      <c r="I154" s="10"/>
      <c r="J154" s="10">
        <f t="shared" si="12"/>
        <v>300</v>
      </c>
      <c r="K154" s="12">
        <v>217</v>
      </c>
      <c r="L154" s="4"/>
      <c r="N154" s="11">
        <v>100</v>
      </c>
      <c r="O154" s="10">
        <v>200</v>
      </c>
    </row>
    <row r="155" spans="1:15" x14ac:dyDescent="0.3">
      <c r="A155" s="5">
        <v>150</v>
      </c>
      <c r="B155" s="6" t="s">
        <v>149</v>
      </c>
      <c r="C155" s="7" t="s">
        <v>141</v>
      </c>
      <c r="D155" s="11">
        <f t="shared" si="10"/>
        <v>650</v>
      </c>
      <c r="E155" s="9">
        <v>500</v>
      </c>
      <c r="F155" s="9"/>
      <c r="G155" s="10"/>
      <c r="H155" s="11">
        <f t="shared" si="11"/>
        <v>500</v>
      </c>
      <c r="I155" s="10"/>
      <c r="J155" s="10">
        <f t="shared" si="12"/>
        <v>150</v>
      </c>
      <c r="K155" s="12">
        <v>217</v>
      </c>
      <c r="L155" s="4"/>
      <c r="N155" s="11">
        <v>50</v>
      </c>
      <c r="O155" s="10">
        <v>100</v>
      </c>
    </row>
    <row r="156" spans="1:15" x14ac:dyDescent="0.3">
      <c r="A156" s="5">
        <v>151</v>
      </c>
      <c r="B156" s="6" t="s">
        <v>150</v>
      </c>
      <c r="C156" s="7" t="s">
        <v>141</v>
      </c>
      <c r="D156" s="11">
        <f t="shared" si="10"/>
        <v>1850</v>
      </c>
      <c r="E156" s="9">
        <v>1000</v>
      </c>
      <c r="F156" s="9">
        <v>250</v>
      </c>
      <c r="G156" s="10"/>
      <c r="H156" s="11">
        <f t="shared" si="11"/>
        <v>1250</v>
      </c>
      <c r="I156" s="10"/>
      <c r="J156" s="10">
        <f t="shared" si="12"/>
        <v>600</v>
      </c>
      <c r="K156" s="12">
        <v>217</v>
      </c>
      <c r="L156" s="4"/>
      <c r="N156" s="11">
        <v>100</v>
      </c>
      <c r="O156" s="10">
        <v>500</v>
      </c>
    </row>
    <row r="157" spans="1:15" x14ac:dyDescent="0.3">
      <c r="A157" s="5">
        <v>152</v>
      </c>
      <c r="B157" s="6" t="s">
        <v>151</v>
      </c>
      <c r="C157" s="7" t="s">
        <v>141</v>
      </c>
      <c r="D157" s="11">
        <f t="shared" si="10"/>
        <v>1000</v>
      </c>
      <c r="E157" s="9">
        <v>250</v>
      </c>
      <c r="F157" s="9"/>
      <c r="G157" s="10">
        <v>150</v>
      </c>
      <c r="H157" s="11">
        <f t="shared" si="11"/>
        <v>250</v>
      </c>
      <c r="I157" s="10">
        <v>150</v>
      </c>
      <c r="J157" s="10">
        <f t="shared" si="12"/>
        <v>600</v>
      </c>
      <c r="K157" s="12">
        <v>217</v>
      </c>
      <c r="L157" s="4"/>
      <c r="N157" s="11">
        <v>100</v>
      </c>
      <c r="O157" s="10">
        <v>500</v>
      </c>
    </row>
    <row r="158" spans="1:15" x14ac:dyDescent="0.3">
      <c r="A158" s="5">
        <v>153</v>
      </c>
      <c r="B158" s="6" t="s">
        <v>152</v>
      </c>
      <c r="C158" s="7" t="s">
        <v>141</v>
      </c>
      <c r="D158" s="11">
        <f t="shared" si="10"/>
        <v>2950</v>
      </c>
      <c r="E158" s="9">
        <v>1800</v>
      </c>
      <c r="F158" s="9"/>
      <c r="G158" s="10">
        <v>150</v>
      </c>
      <c r="H158" s="11">
        <f t="shared" si="11"/>
        <v>1800</v>
      </c>
      <c r="I158" s="10">
        <v>150</v>
      </c>
      <c r="J158" s="10">
        <f t="shared" si="12"/>
        <v>1000</v>
      </c>
      <c r="K158" s="12">
        <v>217</v>
      </c>
      <c r="L158" s="4"/>
      <c r="N158" s="11">
        <v>500</v>
      </c>
      <c r="O158" s="10">
        <v>500</v>
      </c>
    </row>
    <row r="159" spans="1:15" x14ac:dyDescent="0.3">
      <c r="A159" s="5">
        <v>154</v>
      </c>
      <c r="B159" s="6" t="s">
        <v>153</v>
      </c>
      <c r="C159" s="7" t="s">
        <v>141</v>
      </c>
      <c r="D159" s="11">
        <f t="shared" si="10"/>
        <v>600</v>
      </c>
      <c r="E159" s="9">
        <v>300</v>
      </c>
      <c r="F159" s="9"/>
      <c r="G159" s="10"/>
      <c r="H159" s="11">
        <f t="shared" si="11"/>
        <v>300</v>
      </c>
      <c r="I159" s="10"/>
      <c r="J159" s="10">
        <f t="shared" si="12"/>
        <v>300</v>
      </c>
      <c r="K159" s="12">
        <v>217</v>
      </c>
      <c r="L159" s="4"/>
      <c r="N159" s="11">
        <v>100</v>
      </c>
      <c r="O159" s="10">
        <v>200</v>
      </c>
    </row>
    <row r="160" spans="1:15" x14ac:dyDescent="0.3">
      <c r="A160" s="5">
        <v>155</v>
      </c>
      <c r="B160" s="6" t="s">
        <v>42</v>
      </c>
      <c r="C160" s="7" t="s">
        <v>141</v>
      </c>
      <c r="D160" s="11">
        <f t="shared" si="10"/>
        <v>556</v>
      </c>
      <c r="E160" s="9"/>
      <c r="F160" s="9">
        <v>56</v>
      </c>
      <c r="G160" s="10"/>
      <c r="H160" s="11">
        <f t="shared" si="11"/>
        <v>56</v>
      </c>
      <c r="I160" s="10"/>
      <c r="J160" s="10">
        <f t="shared" si="12"/>
        <v>500</v>
      </c>
      <c r="K160" s="12">
        <v>217</v>
      </c>
      <c r="L160" s="4"/>
      <c r="N160" s="11">
        <v>200</v>
      </c>
      <c r="O160" s="10">
        <v>300</v>
      </c>
    </row>
    <row r="161" spans="1:15" x14ac:dyDescent="0.3">
      <c r="A161" s="5">
        <v>156</v>
      </c>
      <c r="B161" s="6" t="s">
        <v>154</v>
      </c>
      <c r="C161" s="7" t="s">
        <v>141</v>
      </c>
      <c r="D161" s="11">
        <f t="shared" si="10"/>
        <v>1220</v>
      </c>
      <c r="E161" s="9">
        <v>1000</v>
      </c>
      <c r="F161" s="9">
        <v>150</v>
      </c>
      <c r="G161" s="10"/>
      <c r="H161" s="11">
        <f t="shared" si="11"/>
        <v>1150</v>
      </c>
      <c r="I161" s="10"/>
      <c r="J161" s="10">
        <f t="shared" si="12"/>
        <v>70</v>
      </c>
      <c r="K161" s="12">
        <v>217</v>
      </c>
      <c r="L161" s="4"/>
      <c r="N161" s="11">
        <v>50</v>
      </c>
      <c r="O161" s="10">
        <v>20</v>
      </c>
    </row>
    <row r="162" spans="1:15" x14ac:dyDescent="0.3">
      <c r="A162" s="5">
        <v>157</v>
      </c>
      <c r="B162" s="6" t="s">
        <v>155</v>
      </c>
      <c r="C162" s="7" t="s">
        <v>141</v>
      </c>
      <c r="D162" s="11">
        <f t="shared" si="10"/>
        <v>376</v>
      </c>
      <c r="E162" s="9"/>
      <c r="F162" s="9">
        <v>56</v>
      </c>
      <c r="G162" s="10">
        <v>250</v>
      </c>
      <c r="H162" s="11">
        <f t="shared" si="11"/>
        <v>56</v>
      </c>
      <c r="I162" s="10">
        <v>250</v>
      </c>
      <c r="J162" s="10">
        <f t="shared" si="12"/>
        <v>70</v>
      </c>
      <c r="K162" s="12">
        <v>217</v>
      </c>
      <c r="L162" s="4"/>
      <c r="N162" s="11">
        <v>20</v>
      </c>
      <c r="O162" s="10">
        <v>50</v>
      </c>
    </row>
    <row r="163" spans="1:15" x14ac:dyDescent="0.3">
      <c r="A163" s="5">
        <v>158</v>
      </c>
      <c r="B163" s="6" t="s">
        <v>156</v>
      </c>
      <c r="C163" s="7" t="s">
        <v>141</v>
      </c>
      <c r="D163" s="11">
        <f t="shared" si="10"/>
        <v>1100</v>
      </c>
      <c r="E163" s="9">
        <v>1000</v>
      </c>
      <c r="F163" s="9"/>
      <c r="G163" s="10"/>
      <c r="H163" s="11">
        <f t="shared" si="11"/>
        <v>1000</v>
      </c>
      <c r="I163" s="10"/>
      <c r="J163" s="10">
        <f t="shared" si="12"/>
        <v>100</v>
      </c>
      <c r="K163" s="12">
        <v>217</v>
      </c>
      <c r="L163" s="4"/>
      <c r="N163" s="11">
        <v>50</v>
      </c>
      <c r="O163" s="10">
        <v>50</v>
      </c>
    </row>
    <row r="164" spans="1:15" x14ac:dyDescent="0.3">
      <c r="A164" s="5">
        <v>159</v>
      </c>
      <c r="B164" s="6" t="s">
        <v>157</v>
      </c>
      <c r="C164" s="7" t="s">
        <v>141</v>
      </c>
      <c r="D164" s="11">
        <f t="shared" si="10"/>
        <v>1100</v>
      </c>
      <c r="E164" s="9">
        <v>500</v>
      </c>
      <c r="F164" s="9"/>
      <c r="G164" s="10"/>
      <c r="H164" s="11">
        <f t="shared" si="11"/>
        <v>500</v>
      </c>
      <c r="I164" s="10"/>
      <c r="J164" s="10">
        <f t="shared" si="12"/>
        <v>600</v>
      </c>
      <c r="K164" s="12">
        <v>217</v>
      </c>
      <c r="L164" s="4"/>
      <c r="N164" s="11">
        <v>400</v>
      </c>
      <c r="O164" s="10">
        <v>200</v>
      </c>
    </row>
    <row r="165" spans="1:15" x14ac:dyDescent="0.3">
      <c r="A165" s="5">
        <v>160</v>
      </c>
      <c r="B165" s="6" t="s">
        <v>158</v>
      </c>
      <c r="C165" s="7" t="s">
        <v>141</v>
      </c>
      <c r="D165" s="11">
        <f t="shared" si="10"/>
        <v>146</v>
      </c>
      <c r="E165" s="9"/>
      <c r="F165" s="9">
        <v>56</v>
      </c>
      <c r="G165" s="10"/>
      <c r="H165" s="11">
        <f t="shared" si="11"/>
        <v>56</v>
      </c>
      <c r="I165" s="10"/>
      <c r="J165" s="10">
        <f t="shared" si="12"/>
        <v>90</v>
      </c>
      <c r="K165" s="12">
        <v>217</v>
      </c>
      <c r="L165" s="4"/>
      <c r="N165" s="11">
        <v>40</v>
      </c>
      <c r="O165" s="10">
        <v>50</v>
      </c>
    </row>
    <row r="166" spans="1:15" x14ac:dyDescent="0.3">
      <c r="A166" s="5">
        <v>161</v>
      </c>
      <c r="B166" s="6" t="s">
        <v>159</v>
      </c>
      <c r="C166" s="7" t="s">
        <v>141</v>
      </c>
      <c r="D166" s="11">
        <f t="shared" si="10"/>
        <v>1050</v>
      </c>
      <c r="E166" s="9">
        <v>600</v>
      </c>
      <c r="F166" s="9">
        <v>100</v>
      </c>
      <c r="G166" s="10">
        <v>250</v>
      </c>
      <c r="H166" s="11">
        <f t="shared" si="11"/>
        <v>700</v>
      </c>
      <c r="I166" s="10">
        <v>250</v>
      </c>
      <c r="J166" s="10">
        <f t="shared" si="12"/>
        <v>100</v>
      </c>
      <c r="K166" s="12">
        <v>217</v>
      </c>
      <c r="L166" s="4"/>
      <c r="N166" s="11">
        <v>50</v>
      </c>
      <c r="O166" s="10">
        <v>50</v>
      </c>
    </row>
    <row r="167" spans="1:15" x14ac:dyDescent="0.3">
      <c r="A167" s="5">
        <v>162</v>
      </c>
      <c r="B167" s="6" t="s">
        <v>160</v>
      </c>
      <c r="C167" s="7" t="s">
        <v>141</v>
      </c>
      <c r="D167" s="11">
        <f t="shared" si="10"/>
        <v>800</v>
      </c>
      <c r="E167" s="9">
        <v>600</v>
      </c>
      <c r="F167" s="9">
        <v>50</v>
      </c>
      <c r="G167" s="10"/>
      <c r="H167" s="11">
        <f t="shared" si="11"/>
        <v>650</v>
      </c>
      <c r="I167" s="10"/>
      <c r="J167" s="10">
        <f t="shared" si="12"/>
        <v>150</v>
      </c>
      <c r="K167" s="12">
        <v>217</v>
      </c>
      <c r="L167" s="4"/>
      <c r="N167" s="11">
        <v>100</v>
      </c>
      <c r="O167" s="10">
        <v>50</v>
      </c>
    </row>
    <row r="168" spans="1:15" x14ac:dyDescent="0.3">
      <c r="A168" s="5">
        <v>163</v>
      </c>
      <c r="B168" s="6" t="s">
        <v>161</v>
      </c>
      <c r="C168" s="7" t="s">
        <v>141</v>
      </c>
      <c r="D168" s="11">
        <f t="shared" si="10"/>
        <v>490</v>
      </c>
      <c r="E168" s="9">
        <v>100</v>
      </c>
      <c r="F168" s="9"/>
      <c r="G168" s="10">
        <v>250</v>
      </c>
      <c r="H168" s="11">
        <f t="shared" si="11"/>
        <v>100</v>
      </c>
      <c r="I168" s="10">
        <v>250</v>
      </c>
      <c r="J168" s="10">
        <f t="shared" si="12"/>
        <v>140</v>
      </c>
      <c r="K168" s="12">
        <v>217</v>
      </c>
      <c r="L168" s="4"/>
      <c r="N168" s="11">
        <v>100</v>
      </c>
      <c r="O168" s="10">
        <v>40</v>
      </c>
    </row>
    <row r="169" spans="1:15" x14ac:dyDescent="0.3">
      <c r="A169" s="5">
        <v>164</v>
      </c>
      <c r="B169" s="6" t="s">
        <v>162</v>
      </c>
      <c r="C169" s="7" t="s">
        <v>141</v>
      </c>
      <c r="D169" s="11">
        <f t="shared" si="10"/>
        <v>1556</v>
      </c>
      <c r="E169" s="9">
        <v>500</v>
      </c>
      <c r="F169" s="9">
        <v>56</v>
      </c>
      <c r="G169" s="10"/>
      <c r="H169" s="11">
        <f t="shared" si="11"/>
        <v>556</v>
      </c>
      <c r="I169" s="10"/>
      <c r="J169" s="10">
        <f t="shared" si="12"/>
        <v>1000</v>
      </c>
      <c r="K169" s="12">
        <v>217</v>
      </c>
      <c r="L169" s="4"/>
      <c r="N169" s="11">
        <v>500</v>
      </c>
      <c r="O169" s="10">
        <v>500</v>
      </c>
    </row>
    <row r="170" spans="1:15" x14ac:dyDescent="0.3">
      <c r="A170" s="5">
        <v>165</v>
      </c>
      <c r="B170" s="6" t="s">
        <v>163</v>
      </c>
      <c r="C170" s="7" t="s">
        <v>141</v>
      </c>
      <c r="D170" s="11">
        <f t="shared" si="10"/>
        <v>2000</v>
      </c>
      <c r="E170" s="9">
        <v>750</v>
      </c>
      <c r="F170" s="9">
        <v>250</v>
      </c>
      <c r="G170" s="10"/>
      <c r="H170" s="11">
        <f t="shared" si="11"/>
        <v>1000</v>
      </c>
      <c r="I170" s="10">
        <v>200</v>
      </c>
      <c r="J170" s="10">
        <f t="shared" si="12"/>
        <v>800</v>
      </c>
      <c r="K170" s="12">
        <v>217</v>
      </c>
      <c r="L170" s="4"/>
      <c r="N170" s="11">
        <v>500</v>
      </c>
      <c r="O170" s="10">
        <v>300</v>
      </c>
    </row>
    <row r="171" spans="1:15" x14ac:dyDescent="0.3">
      <c r="A171" s="5">
        <v>166</v>
      </c>
      <c r="B171" s="6" t="s">
        <v>164</v>
      </c>
      <c r="C171" s="7" t="s">
        <v>141</v>
      </c>
      <c r="D171" s="11">
        <f t="shared" si="10"/>
        <v>1350</v>
      </c>
      <c r="E171" s="9">
        <v>350</v>
      </c>
      <c r="F171" s="9"/>
      <c r="G171" s="10">
        <v>150</v>
      </c>
      <c r="H171" s="11">
        <f t="shared" si="11"/>
        <v>350</v>
      </c>
      <c r="I171" s="10">
        <v>150</v>
      </c>
      <c r="J171" s="10">
        <f t="shared" si="12"/>
        <v>850</v>
      </c>
      <c r="K171" s="12">
        <v>217</v>
      </c>
      <c r="L171" s="4"/>
      <c r="N171" s="11">
        <v>50</v>
      </c>
      <c r="O171" s="10">
        <v>800</v>
      </c>
    </row>
    <row r="172" spans="1:15" x14ac:dyDescent="0.3">
      <c r="A172" s="5">
        <v>167</v>
      </c>
      <c r="B172" s="6" t="s">
        <v>165</v>
      </c>
      <c r="C172" s="7" t="s">
        <v>141</v>
      </c>
      <c r="D172" s="11">
        <f t="shared" si="10"/>
        <v>620</v>
      </c>
      <c r="E172" s="9">
        <v>350</v>
      </c>
      <c r="F172" s="9"/>
      <c r="G172" s="10">
        <v>100</v>
      </c>
      <c r="H172" s="11">
        <f t="shared" si="11"/>
        <v>350</v>
      </c>
      <c r="I172" s="10">
        <v>100</v>
      </c>
      <c r="J172" s="10">
        <f t="shared" si="12"/>
        <v>170</v>
      </c>
      <c r="K172" s="12">
        <v>217</v>
      </c>
      <c r="L172" s="4"/>
      <c r="N172" s="11">
        <v>100</v>
      </c>
      <c r="O172" s="10">
        <v>70</v>
      </c>
    </row>
    <row r="173" spans="1:15" x14ac:dyDescent="0.3">
      <c r="A173" s="5">
        <v>168</v>
      </c>
      <c r="B173" s="6" t="s">
        <v>166</v>
      </c>
      <c r="C173" s="7" t="s">
        <v>141</v>
      </c>
      <c r="D173" s="11">
        <f t="shared" si="10"/>
        <v>906</v>
      </c>
      <c r="E173" s="9">
        <v>250</v>
      </c>
      <c r="F173" s="9">
        <v>206</v>
      </c>
      <c r="G173" s="10"/>
      <c r="H173" s="11">
        <f t="shared" si="11"/>
        <v>456</v>
      </c>
      <c r="I173" s="10">
        <v>50</v>
      </c>
      <c r="J173" s="10">
        <f t="shared" si="12"/>
        <v>400</v>
      </c>
      <c r="K173" s="12">
        <v>217</v>
      </c>
      <c r="L173" s="4"/>
      <c r="N173" s="11">
        <v>300</v>
      </c>
      <c r="O173" s="10">
        <v>100</v>
      </c>
    </row>
    <row r="174" spans="1:15" x14ac:dyDescent="0.3">
      <c r="A174" s="5">
        <v>169</v>
      </c>
      <c r="B174" s="6" t="s">
        <v>167</v>
      </c>
      <c r="C174" s="7" t="s">
        <v>141</v>
      </c>
      <c r="D174" s="11">
        <f t="shared" si="10"/>
        <v>1650</v>
      </c>
      <c r="E174" s="9">
        <v>400</v>
      </c>
      <c r="F174" s="9">
        <v>100</v>
      </c>
      <c r="G174" s="10">
        <v>150</v>
      </c>
      <c r="H174" s="11">
        <f t="shared" si="11"/>
        <v>500</v>
      </c>
      <c r="I174" s="10">
        <v>150</v>
      </c>
      <c r="J174" s="10">
        <f t="shared" si="12"/>
        <v>1000</v>
      </c>
      <c r="K174" s="12">
        <v>217</v>
      </c>
      <c r="L174" s="4"/>
      <c r="N174" s="11">
        <v>800</v>
      </c>
      <c r="O174" s="10">
        <v>200</v>
      </c>
    </row>
    <row r="175" spans="1:15" s="22" customFormat="1" x14ac:dyDescent="0.3">
      <c r="A175" s="5">
        <v>170</v>
      </c>
      <c r="B175" s="14" t="s">
        <v>168</v>
      </c>
      <c r="C175" s="15" t="s">
        <v>141</v>
      </c>
      <c r="D175" s="11">
        <f t="shared" si="10"/>
        <v>170</v>
      </c>
      <c r="E175" s="18">
        <v>100</v>
      </c>
      <c r="F175" s="18"/>
      <c r="G175" s="23"/>
      <c r="H175" s="24">
        <f t="shared" si="11"/>
        <v>100</v>
      </c>
      <c r="I175" s="23"/>
      <c r="J175" s="10">
        <f t="shared" si="12"/>
        <v>70</v>
      </c>
      <c r="K175" s="25">
        <v>217</v>
      </c>
      <c r="L175" s="26"/>
      <c r="N175" s="11">
        <v>20</v>
      </c>
      <c r="O175" s="10">
        <v>50</v>
      </c>
    </row>
    <row r="176" spans="1:15" x14ac:dyDescent="0.3">
      <c r="A176" s="5">
        <v>171</v>
      </c>
      <c r="B176" s="6" t="s">
        <v>169</v>
      </c>
      <c r="C176" s="7" t="s">
        <v>141</v>
      </c>
      <c r="D176" s="11">
        <f t="shared" si="10"/>
        <v>786</v>
      </c>
      <c r="E176" s="9">
        <v>500</v>
      </c>
      <c r="F176" s="9">
        <v>106</v>
      </c>
      <c r="G176" s="10">
        <v>100</v>
      </c>
      <c r="H176" s="11">
        <f t="shared" si="11"/>
        <v>606</v>
      </c>
      <c r="I176" s="10">
        <v>100</v>
      </c>
      <c r="J176" s="10">
        <f t="shared" si="12"/>
        <v>80</v>
      </c>
      <c r="K176" s="12">
        <v>217</v>
      </c>
      <c r="L176" s="4"/>
      <c r="N176" s="11">
        <v>30</v>
      </c>
      <c r="O176" s="10">
        <v>50</v>
      </c>
    </row>
    <row r="177" spans="1:15" x14ac:dyDescent="0.3">
      <c r="A177" s="5">
        <v>172</v>
      </c>
      <c r="B177" s="6" t="s">
        <v>170</v>
      </c>
      <c r="C177" s="7" t="s">
        <v>141</v>
      </c>
      <c r="D177" s="11">
        <f t="shared" si="10"/>
        <v>700</v>
      </c>
      <c r="E177" s="9">
        <v>350</v>
      </c>
      <c r="F177" s="9"/>
      <c r="G177" s="10">
        <v>150</v>
      </c>
      <c r="H177" s="11">
        <f t="shared" si="11"/>
        <v>350</v>
      </c>
      <c r="I177" s="10">
        <v>150</v>
      </c>
      <c r="J177" s="10">
        <f t="shared" si="12"/>
        <v>200</v>
      </c>
      <c r="K177" s="12">
        <v>217</v>
      </c>
      <c r="L177" s="4"/>
      <c r="N177" s="11">
        <v>100</v>
      </c>
      <c r="O177" s="10">
        <v>100</v>
      </c>
    </row>
    <row r="178" spans="1:15" x14ac:dyDescent="0.3">
      <c r="A178" s="5">
        <v>173</v>
      </c>
      <c r="B178" s="6" t="s">
        <v>171</v>
      </c>
      <c r="C178" s="7" t="s">
        <v>141</v>
      </c>
      <c r="D178" s="11">
        <f t="shared" si="10"/>
        <v>720</v>
      </c>
      <c r="E178" s="9">
        <v>450</v>
      </c>
      <c r="F178" s="9"/>
      <c r="G178" s="10">
        <v>200</v>
      </c>
      <c r="H178" s="11">
        <f t="shared" si="11"/>
        <v>450</v>
      </c>
      <c r="I178" s="10">
        <v>200</v>
      </c>
      <c r="J178" s="10">
        <f t="shared" si="12"/>
        <v>70</v>
      </c>
      <c r="K178" s="12">
        <v>217</v>
      </c>
      <c r="L178" s="4"/>
      <c r="N178" s="11">
        <v>20</v>
      </c>
      <c r="O178" s="10">
        <v>50</v>
      </c>
    </row>
    <row r="179" spans="1:15" x14ac:dyDescent="0.3">
      <c r="A179" s="5">
        <v>174</v>
      </c>
      <c r="B179" s="6" t="s">
        <v>172</v>
      </c>
      <c r="C179" s="7" t="s">
        <v>141</v>
      </c>
      <c r="D179" s="11">
        <f t="shared" si="10"/>
        <v>620</v>
      </c>
      <c r="E179" s="9">
        <v>350</v>
      </c>
      <c r="F179" s="9">
        <v>100</v>
      </c>
      <c r="G179" s="10">
        <v>100</v>
      </c>
      <c r="H179" s="11">
        <f t="shared" si="11"/>
        <v>450</v>
      </c>
      <c r="I179" s="10">
        <v>100</v>
      </c>
      <c r="J179" s="10">
        <f t="shared" si="12"/>
        <v>70</v>
      </c>
      <c r="K179" s="12">
        <v>217</v>
      </c>
      <c r="L179" s="4"/>
      <c r="N179" s="11">
        <v>20</v>
      </c>
      <c r="O179" s="10">
        <v>50</v>
      </c>
    </row>
    <row r="180" spans="1:15" x14ac:dyDescent="0.3">
      <c r="A180" s="5">
        <v>175</v>
      </c>
      <c r="B180" s="6" t="s">
        <v>173</v>
      </c>
      <c r="C180" s="7" t="s">
        <v>141</v>
      </c>
      <c r="D180" s="11">
        <f t="shared" si="10"/>
        <v>2800</v>
      </c>
      <c r="E180" s="9">
        <v>800</v>
      </c>
      <c r="F180" s="9"/>
      <c r="G180" s="10"/>
      <c r="H180" s="11">
        <f t="shared" si="11"/>
        <v>800</v>
      </c>
      <c r="I180" s="10"/>
      <c r="J180" s="10">
        <f t="shared" si="12"/>
        <v>2000</v>
      </c>
      <c r="K180" s="12">
        <v>217</v>
      </c>
      <c r="L180" s="4"/>
      <c r="N180" s="11">
        <v>1000</v>
      </c>
      <c r="O180" s="10">
        <v>1000</v>
      </c>
    </row>
    <row r="181" spans="1:15" x14ac:dyDescent="0.3">
      <c r="A181" s="5">
        <v>176</v>
      </c>
      <c r="B181" s="6" t="s">
        <v>174</v>
      </c>
      <c r="C181" s="7" t="s">
        <v>141</v>
      </c>
      <c r="D181" s="11">
        <f t="shared" si="10"/>
        <v>2000</v>
      </c>
      <c r="E181" s="9">
        <v>450</v>
      </c>
      <c r="F181" s="9">
        <v>50</v>
      </c>
      <c r="G181" s="10"/>
      <c r="H181" s="11">
        <f t="shared" si="11"/>
        <v>500</v>
      </c>
      <c r="I181" s="10"/>
      <c r="J181" s="10">
        <f t="shared" si="12"/>
        <v>1500</v>
      </c>
      <c r="K181" s="12">
        <v>217</v>
      </c>
      <c r="L181" s="4"/>
      <c r="N181" s="11">
        <v>500</v>
      </c>
      <c r="O181" s="10">
        <v>1000</v>
      </c>
    </row>
    <row r="182" spans="1:15" x14ac:dyDescent="0.3">
      <c r="A182" s="5">
        <v>177</v>
      </c>
      <c r="B182" s="6" t="s">
        <v>175</v>
      </c>
      <c r="C182" s="7" t="s">
        <v>141</v>
      </c>
      <c r="D182" s="11">
        <f t="shared" si="10"/>
        <v>1652</v>
      </c>
      <c r="E182" s="9">
        <v>352</v>
      </c>
      <c r="F182" s="9"/>
      <c r="G182" s="10">
        <v>100</v>
      </c>
      <c r="H182" s="11">
        <f t="shared" si="11"/>
        <v>352</v>
      </c>
      <c r="I182" s="10">
        <v>100</v>
      </c>
      <c r="J182" s="10">
        <f t="shared" si="12"/>
        <v>1200</v>
      </c>
      <c r="K182" s="12">
        <v>217</v>
      </c>
      <c r="L182" s="4"/>
      <c r="N182" s="11">
        <v>700</v>
      </c>
      <c r="O182" s="10">
        <v>500</v>
      </c>
    </row>
    <row r="183" spans="1:15" x14ac:dyDescent="0.3">
      <c r="A183" s="5">
        <v>178</v>
      </c>
      <c r="B183" s="6" t="s">
        <v>176</v>
      </c>
      <c r="C183" s="7" t="s">
        <v>141</v>
      </c>
      <c r="D183" s="11">
        <f t="shared" si="10"/>
        <v>1280</v>
      </c>
      <c r="E183" s="9">
        <v>80</v>
      </c>
      <c r="F183" s="9"/>
      <c r="G183" s="10"/>
      <c r="H183" s="11">
        <f t="shared" si="11"/>
        <v>80</v>
      </c>
      <c r="I183" s="10"/>
      <c r="J183" s="10">
        <f t="shared" si="12"/>
        <v>1200</v>
      </c>
      <c r="K183" s="12">
        <v>217</v>
      </c>
      <c r="L183" s="4"/>
      <c r="N183" s="11">
        <v>1000</v>
      </c>
      <c r="O183" s="10">
        <v>200</v>
      </c>
    </row>
    <row r="184" spans="1:15" x14ac:dyDescent="0.3">
      <c r="A184" s="5">
        <v>179</v>
      </c>
      <c r="B184" s="6" t="s">
        <v>177</v>
      </c>
      <c r="C184" s="7" t="s">
        <v>141</v>
      </c>
      <c r="D184" s="11">
        <f t="shared" si="10"/>
        <v>1350</v>
      </c>
      <c r="E184" s="9">
        <v>800</v>
      </c>
      <c r="F184" s="9">
        <v>100</v>
      </c>
      <c r="G184" s="10">
        <v>300</v>
      </c>
      <c r="H184" s="11">
        <f t="shared" si="11"/>
        <v>900</v>
      </c>
      <c r="I184" s="10">
        <v>300</v>
      </c>
      <c r="J184" s="10">
        <f t="shared" si="12"/>
        <v>150</v>
      </c>
      <c r="K184" s="12">
        <v>217</v>
      </c>
      <c r="L184" s="4"/>
      <c r="N184" s="11">
        <v>50</v>
      </c>
      <c r="O184" s="10">
        <v>100</v>
      </c>
    </row>
    <row r="185" spans="1:15" x14ac:dyDescent="0.3">
      <c r="A185" s="5">
        <v>180</v>
      </c>
      <c r="B185" s="6" t="s">
        <v>178</v>
      </c>
      <c r="C185" s="7" t="s">
        <v>141</v>
      </c>
      <c r="D185" s="11">
        <f t="shared" si="10"/>
        <v>9500</v>
      </c>
      <c r="E185" s="9">
        <v>4000</v>
      </c>
      <c r="F185" s="9"/>
      <c r="G185" s="10">
        <v>1500</v>
      </c>
      <c r="H185" s="11">
        <f t="shared" si="11"/>
        <v>4000</v>
      </c>
      <c r="I185" s="10">
        <v>1500</v>
      </c>
      <c r="J185" s="10">
        <f t="shared" si="12"/>
        <v>4000</v>
      </c>
      <c r="K185" s="12">
        <v>217</v>
      </c>
      <c r="L185" s="4"/>
      <c r="N185" s="11">
        <v>2000</v>
      </c>
      <c r="O185" s="10">
        <v>2000</v>
      </c>
    </row>
    <row r="186" spans="1:15" x14ac:dyDescent="0.3">
      <c r="A186" s="5">
        <v>181</v>
      </c>
      <c r="B186" s="6" t="s">
        <v>179</v>
      </c>
      <c r="C186" s="7" t="s">
        <v>141</v>
      </c>
      <c r="D186" s="11">
        <f t="shared" si="10"/>
        <v>650</v>
      </c>
      <c r="E186" s="9">
        <v>350</v>
      </c>
      <c r="F186" s="9"/>
      <c r="G186" s="10"/>
      <c r="H186" s="11">
        <f t="shared" si="11"/>
        <v>350</v>
      </c>
      <c r="I186" s="10"/>
      <c r="J186" s="10">
        <f t="shared" si="12"/>
        <v>300</v>
      </c>
      <c r="K186" s="12">
        <v>217</v>
      </c>
      <c r="L186" s="4"/>
      <c r="N186" s="11">
        <v>200</v>
      </c>
      <c r="O186" s="10">
        <v>100</v>
      </c>
    </row>
    <row r="187" spans="1:15" x14ac:dyDescent="0.3">
      <c r="A187" s="5">
        <v>182</v>
      </c>
      <c r="B187" s="6" t="s">
        <v>180</v>
      </c>
      <c r="C187" s="7" t="s">
        <v>141</v>
      </c>
      <c r="D187" s="11">
        <f t="shared" si="10"/>
        <v>750</v>
      </c>
      <c r="E187" s="9">
        <v>250</v>
      </c>
      <c r="F187" s="9">
        <v>50</v>
      </c>
      <c r="G187" s="10"/>
      <c r="H187" s="11">
        <f t="shared" si="11"/>
        <v>300</v>
      </c>
      <c r="I187" s="10"/>
      <c r="J187" s="10">
        <f t="shared" si="12"/>
        <v>450</v>
      </c>
      <c r="K187" s="12">
        <v>217</v>
      </c>
      <c r="L187" s="4"/>
      <c r="N187" s="11">
        <v>400</v>
      </c>
      <c r="O187" s="10">
        <v>50</v>
      </c>
    </row>
    <row r="188" spans="1:15" x14ac:dyDescent="0.3">
      <c r="A188" s="5">
        <v>183</v>
      </c>
      <c r="B188" s="6" t="s">
        <v>181</v>
      </c>
      <c r="C188" s="7" t="s">
        <v>141</v>
      </c>
      <c r="D188" s="11">
        <f t="shared" si="10"/>
        <v>856</v>
      </c>
      <c r="E188" s="9">
        <v>400</v>
      </c>
      <c r="F188" s="9">
        <v>56</v>
      </c>
      <c r="G188" s="10">
        <v>150</v>
      </c>
      <c r="H188" s="11">
        <f t="shared" si="11"/>
        <v>456</v>
      </c>
      <c r="I188" s="10">
        <v>150</v>
      </c>
      <c r="J188" s="10">
        <f t="shared" si="12"/>
        <v>250</v>
      </c>
      <c r="K188" s="12">
        <v>217</v>
      </c>
      <c r="L188" s="4"/>
      <c r="N188" s="11">
        <v>200</v>
      </c>
      <c r="O188" s="10">
        <v>50</v>
      </c>
    </row>
    <row r="189" spans="1:15" x14ac:dyDescent="0.3">
      <c r="A189" s="5">
        <v>184</v>
      </c>
      <c r="B189" s="6" t="s">
        <v>182</v>
      </c>
      <c r="C189" s="7" t="s">
        <v>141</v>
      </c>
      <c r="D189" s="11">
        <f t="shared" si="10"/>
        <v>86</v>
      </c>
      <c r="E189" s="9"/>
      <c r="F189" s="9">
        <v>56</v>
      </c>
      <c r="G189" s="10"/>
      <c r="H189" s="11">
        <f t="shared" si="11"/>
        <v>56</v>
      </c>
      <c r="I189" s="10"/>
      <c r="J189" s="10">
        <f t="shared" si="12"/>
        <v>30</v>
      </c>
      <c r="K189" s="12">
        <v>217</v>
      </c>
      <c r="L189" s="4"/>
      <c r="N189" s="11">
        <v>20</v>
      </c>
      <c r="O189" s="10">
        <v>10</v>
      </c>
    </row>
    <row r="190" spans="1:15" x14ac:dyDescent="0.3">
      <c r="A190" s="5">
        <v>185</v>
      </c>
      <c r="B190" s="6" t="s">
        <v>183</v>
      </c>
      <c r="C190" s="7" t="s">
        <v>141</v>
      </c>
      <c r="D190" s="11">
        <f t="shared" si="10"/>
        <v>700</v>
      </c>
      <c r="E190" s="9">
        <v>500</v>
      </c>
      <c r="F190" s="9"/>
      <c r="G190" s="10">
        <v>100</v>
      </c>
      <c r="H190" s="11">
        <f t="shared" si="11"/>
        <v>500</v>
      </c>
      <c r="I190" s="10">
        <v>100</v>
      </c>
      <c r="J190" s="10">
        <f t="shared" si="12"/>
        <v>100</v>
      </c>
      <c r="K190" s="12">
        <v>217</v>
      </c>
      <c r="L190" s="4"/>
      <c r="N190" s="11">
        <v>50</v>
      </c>
      <c r="O190" s="10">
        <v>50</v>
      </c>
    </row>
    <row r="191" spans="1:15" x14ac:dyDescent="0.3">
      <c r="A191" s="5">
        <v>186</v>
      </c>
      <c r="B191" s="6" t="s">
        <v>184</v>
      </c>
      <c r="C191" s="7" t="s">
        <v>141</v>
      </c>
      <c r="D191" s="11">
        <f t="shared" si="10"/>
        <v>500</v>
      </c>
      <c r="E191" s="9">
        <v>250</v>
      </c>
      <c r="F191" s="9">
        <v>100</v>
      </c>
      <c r="G191" s="10"/>
      <c r="H191" s="11">
        <f t="shared" si="11"/>
        <v>350</v>
      </c>
      <c r="I191" s="10"/>
      <c r="J191" s="10">
        <f t="shared" si="12"/>
        <v>150</v>
      </c>
      <c r="K191" s="12">
        <v>217</v>
      </c>
      <c r="L191" s="4"/>
      <c r="N191" s="11">
        <v>100</v>
      </c>
      <c r="O191" s="10">
        <v>50</v>
      </c>
    </row>
    <row r="192" spans="1:15" x14ac:dyDescent="0.3">
      <c r="A192" s="5">
        <v>187</v>
      </c>
      <c r="B192" s="6" t="s">
        <v>185</v>
      </c>
      <c r="C192" s="7" t="s">
        <v>141</v>
      </c>
      <c r="D192" s="11">
        <f t="shared" si="10"/>
        <v>1500</v>
      </c>
      <c r="E192" s="9">
        <v>1000</v>
      </c>
      <c r="F192" s="9"/>
      <c r="G192" s="10"/>
      <c r="H192" s="11">
        <f t="shared" si="11"/>
        <v>1000</v>
      </c>
      <c r="I192" s="10"/>
      <c r="J192" s="10">
        <f t="shared" si="12"/>
        <v>500</v>
      </c>
      <c r="K192" s="12">
        <v>217</v>
      </c>
      <c r="L192" s="4"/>
      <c r="N192" s="11">
        <v>400</v>
      </c>
      <c r="O192" s="10">
        <v>100</v>
      </c>
    </row>
    <row r="193" spans="1:15" x14ac:dyDescent="0.3">
      <c r="A193" s="5">
        <v>188</v>
      </c>
      <c r="B193" s="6" t="s">
        <v>186</v>
      </c>
      <c r="C193" s="7" t="s">
        <v>141</v>
      </c>
      <c r="D193" s="11">
        <f t="shared" si="10"/>
        <v>1650</v>
      </c>
      <c r="E193" s="9">
        <v>400</v>
      </c>
      <c r="F193" s="9">
        <v>150</v>
      </c>
      <c r="G193" s="10">
        <v>100</v>
      </c>
      <c r="H193" s="11">
        <f t="shared" si="11"/>
        <v>550</v>
      </c>
      <c r="I193" s="10">
        <v>100</v>
      </c>
      <c r="J193" s="10">
        <f t="shared" si="12"/>
        <v>1000</v>
      </c>
      <c r="K193" s="12">
        <v>217</v>
      </c>
      <c r="L193" s="4"/>
      <c r="N193" s="11">
        <v>800</v>
      </c>
      <c r="O193" s="10">
        <v>200</v>
      </c>
    </row>
    <row r="194" spans="1:15" x14ac:dyDescent="0.3">
      <c r="A194" s="5">
        <v>189</v>
      </c>
      <c r="B194" s="6" t="s">
        <v>187</v>
      </c>
      <c r="C194" s="7" t="s">
        <v>141</v>
      </c>
      <c r="D194" s="11">
        <f t="shared" si="10"/>
        <v>320</v>
      </c>
      <c r="E194" s="9">
        <v>300</v>
      </c>
      <c r="F194" s="9"/>
      <c r="G194" s="10"/>
      <c r="H194" s="11">
        <f t="shared" si="11"/>
        <v>300</v>
      </c>
      <c r="I194" s="10"/>
      <c r="J194" s="10">
        <f t="shared" si="12"/>
        <v>20</v>
      </c>
      <c r="K194" s="12">
        <v>217</v>
      </c>
      <c r="L194" s="4"/>
      <c r="N194" s="11">
        <v>10</v>
      </c>
      <c r="O194" s="10">
        <v>10</v>
      </c>
    </row>
    <row r="195" spans="1:15" x14ac:dyDescent="0.3">
      <c r="A195" s="5">
        <v>190</v>
      </c>
      <c r="B195" s="6" t="s">
        <v>188</v>
      </c>
      <c r="C195" s="7" t="s">
        <v>141</v>
      </c>
      <c r="D195" s="11">
        <f t="shared" si="10"/>
        <v>220</v>
      </c>
      <c r="E195" s="9">
        <v>200</v>
      </c>
      <c r="F195" s="9"/>
      <c r="G195" s="10"/>
      <c r="H195" s="11">
        <f t="shared" si="11"/>
        <v>200</v>
      </c>
      <c r="I195" s="10"/>
      <c r="J195" s="10">
        <f t="shared" si="12"/>
        <v>20</v>
      </c>
      <c r="K195" s="12">
        <v>217</v>
      </c>
      <c r="L195" s="4"/>
      <c r="N195" s="11">
        <v>20</v>
      </c>
      <c r="O195" s="10"/>
    </row>
    <row r="196" spans="1:15" x14ac:dyDescent="0.3">
      <c r="A196" s="5">
        <v>191</v>
      </c>
      <c r="B196" s="6" t="s">
        <v>189</v>
      </c>
      <c r="C196" s="7" t="s">
        <v>141</v>
      </c>
      <c r="D196" s="11">
        <f t="shared" si="10"/>
        <v>686</v>
      </c>
      <c r="E196" s="9">
        <v>500</v>
      </c>
      <c r="F196" s="9">
        <v>56</v>
      </c>
      <c r="G196" s="10">
        <v>100</v>
      </c>
      <c r="H196" s="11">
        <f t="shared" si="11"/>
        <v>556</v>
      </c>
      <c r="I196" s="10">
        <v>100</v>
      </c>
      <c r="J196" s="10">
        <f t="shared" si="12"/>
        <v>30</v>
      </c>
      <c r="K196" s="12">
        <v>217</v>
      </c>
      <c r="L196" s="4"/>
      <c r="N196" s="11">
        <v>10</v>
      </c>
      <c r="O196" s="10">
        <v>20</v>
      </c>
    </row>
    <row r="197" spans="1:15" x14ac:dyDescent="0.3">
      <c r="A197" s="5">
        <v>192</v>
      </c>
      <c r="B197" s="6" t="s">
        <v>190</v>
      </c>
      <c r="C197" s="7" t="s">
        <v>141</v>
      </c>
      <c r="D197" s="11">
        <f t="shared" si="10"/>
        <v>3450</v>
      </c>
      <c r="E197" s="9">
        <v>1000</v>
      </c>
      <c r="F197" s="9">
        <v>250</v>
      </c>
      <c r="G197" s="10">
        <v>200</v>
      </c>
      <c r="H197" s="11">
        <f t="shared" si="11"/>
        <v>1250</v>
      </c>
      <c r="I197" s="10">
        <v>200</v>
      </c>
      <c r="J197" s="10">
        <f t="shared" si="12"/>
        <v>2000</v>
      </c>
      <c r="K197" s="12">
        <v>217</v>
      </c>
      <c r="L197" s="4"/>
      <c r="N197" s="11">
        <v>1000</v>
      </c>
      <c r="O197" s="10">
        <v>1000</v>
      </c>
    </row>
    <row r="198" spans="1:15" x14ac:dyDescent="0.3">
      <c r="A198" s="5">
        <v>193</v>
      </c>
      <c r="B198" s="6" t="s">
        <v>191</v>
      </c>
      <c r="C198" s="7" t="s">
        <v>141</v>
      </c>
      <c r="D198" s="11">
        <f t="shared" si="10"/>
        <v>280</v>
      </c>
      <c r="E198" s="9">
        <v>250</v>
      </c>
      <c r="F198" s="9"/>
      <c r="G198" s="10"/>
      <c r="H198" s="11">
        <f t="shared" si="11"/>
        <v>250</v>
      </c>
      <c r="I198" s="10"/>
      <c r="J198" s="10">
        <f t="shared" si="12"/>
        <v>30</v>
      </c>
      <c r="K198" s="12">
        <v>217</v>
      </c>
      <c r="L198" s="4"/>
      <c r="N198" s="11">
        <v>20</v>
      </c>
      <c r="O198" s="10">
        <v>10</v>
      </c>
    </row>
    <row r="199" spans="1:15" x14ac:dyDescent="0.3">
      <c r="A199" s="5">
        <v>194</v>
      </c>
      <c r="B199" s="6" t="s">
        <v>192</v>
      </c>
      <c r="C199" s="7" t="s">
        <v>141</v>
      </c>
      <c r="D199" s="11">
        <f t="shared" si="10"/>
        <v>336</v>
      </c>
      <c r="E199" s="9">
        <v>250</v>
      </c>
      <c r="F199" s="9">
        <v>56</v>
      </c>
      <c r="G199" s="10"/>
      <c r="H199" s="11">
        <f t="shared" si="11"/>
        <v>306</v>
      </c>
      <c r="I199" s="10"/>
      <c r="J199" s="10">
        <f t="shared" si="12"/>
        <v>30</v>
      </c>
      <c r="K199" s="12">
        <v>217</v>
      </c>
      <c r="L199" s="4"/>
      <c r="N199" s="11">
        <v>20</v>
      </c>
      <c r="O199" s="10">
        <v>10</v>
      </c>
    </row>
    <row r="200" spans="1:15" x14ac:dyDescent="0.3">
      <c r="A200" s="5">
        <v>195</v>
      </c>
      <c r="B200" s="6" t="s">
        <v>193</v>
      </c>
      <c r="C200" s="7" t="s">
        <v>141</v>
      </c>
      <c r="D200" s="11">
        <f t="shared" si="10"/>
        <v>260</v>
      </c>
      <c r="E200" s="9">
        <v>200</v>
      </c>
      <c r="F200" s="9"/>
      <c r="G200" s="10"/>
      <c r="H200" s="11">
        <f t="shared" si="11"/>
        <v>200</v>
      </c>
      <c r="I200" s="10"/>
      <c r="J200" s="10">
        <f t="shared" si="12"/>
        <v>60</v>
      </c>
      <c r="K200" s="12">
        <v>217</v>
      </c>
      <c r="L200" s="4"/>
      <c r="N200" s="11">
        <v>10</v>
      </c>
      <c r="O200" s="10">
        <v>50</v>
      </c>
    </row>
    <row r="201" spans="1:15" x14ac:dyDescent="0.3">
      <c r="A201" s="5">
        <v>196</v>
      </c>
      <c r="B201" s="6" t="s">
        <v>194</v>
      </c>
      <c r="C201" s="7" t="s">
        <v>141</v>
      </c>
      <c r="D201" s="11">
        <f t="shared" si="10"/>
        <v>3856</v>
      </c>
      <c r="E201" s="9">
        <v>1250</v>
      </c>
      <c r="F201" s="9">
        <v>306</v>
      </c>
      <c r="G201" s="10">
        <v>500</v>
      </c>
      <c r="H201" s="11">
        <f t="shared" si="11"/>
        <v>1556</v>
      </c>
      <c r="I201" s="10">
        <v>500</v>
      </c>
      <c r="J201" s="10">
        <f t="shared" si="12"/>
        <v>1800</v>
      </c>
      <c r="K201" s="12">
        <v>217</v>
      </c>
      <c r="L201" s="4"/>
      <c r="N201" s="11">
        <v>1000</v>
      </c>
      <c r="O201" s="10">
        <v>800</v>
      </c>
    </row>
    <row r="202" spans="1:15" x14ac:dyDescent="0.3">
      <c r="A202" s="5">
        <v>197</v>
      </c>
      <c r="B202" s="6" t="s">
        <v>195</v>
      </c>
      <c r="C202" s="7" t="s">
        <v>141</v>
      </c>
      <c r="D202" s="11">
        <f t="shared" si="10"/>
        <v>555</v>
      </c>
      <c r="E202" s="9">
        <v>500</v>
      </c>
      <c r="F202" s="9"/>
      <c r="G202" s="10"/>
      <c r="H202" s="11">
        <f t="shared" si="11"/>
        <v>500</v>
      </c>
      <c r="I202" s="10"/>
      <c r="J202" s="10">
        <f t="shared" si="12"/>
        <v>55</v>
      </c>
      <c r="K202" s="12">
        <v>217</v>
      </c>
      <c r="L202" s="4"/>
      <c r="N202" s="11">
        <v>5</v>
      </c>
      <c r="O202" s="10">
        <v>50</v>
      </c>
    </row>
    <row r="203" spans="1:15" x14ac:dyDescent="0.3">
      <c r="A203" s="5">
        <v>198</v>
      </c>
      <c r="B203" s="14" t="s">
        <v>196</v>
      </c>
      <c r="C203" s="7" t="s">
        <v>141</v>
      </c>
      <c r="D203" s="11">
        <f t="shared" si="10"/>
        <v>350</v>
      </c>
      <c r="E203" s="9">
        <v>250</v>
      </c>
      <c r="F203" s="9"/>
      <c r="G203" s="10"/>
      <c r="H203" s="11">
        <f t="shared" si="11"/>
        <v>250</v>
      </c>
      <c r="I203" s="10"/>
      <c r="J203" s="10">
        <f t="shared" si="12"/>
        <v>100</v>
      </c>
      <c r="K203" s="12">
        <v>217</v>
      </c>
      <c r="L203" s="4"/>
      <c r="N203" s="11">
        <v>50</v>
      </c>
      <c r="O203" s="10">
        <v>50</v>
      </c>
    </row>
    <row r="204" spans="1:15" x14ac:dyDescent="0.3">
      <c r="A204" s="5">
        <v>199</v>
      </c>
      <c r="B204" s="14" t="s">
        <v>197</v>
      </c>
      <c r="C204" s="7" t="s">
        <v>141</v>
      </c>
      <c r="D204" s="11">
        <f t="shared" ref="D204:D267" si="13">+H204+I204+J204</f>
        <v>550</v>
      </c>
      <c r="E204" s="9">
        <v>250</v>
      </c>
      <c r="F204" s="9"/>
      <c r="G204" s="10"/>
      <c r="H204" s="11">
        <f t="shared" ref="H204:H284" si="14">+F204+E204</f>
        <v>250</v>
      </c>
      <c r="I204" s="10"/>
      <c r="J204" s="10">
        <f t="shared" ref="J204:J267" si="15">+N204+O204</f>
        <v>300</v>
      </c>
      <c r="K204" s="12">
        <v>217</v>
      </c>
      <c r="L204" s="4"/>
      <c r="N204" s="11">
        <v>200</v>
      </c>
      <c r="O204" s="10">
        <v>100</v>
      </c>
    </row>
    <row r="205" spans="1:15" x14ac:dyDescent="0.3">
      <c r="A205" s="5">
        <v>200</v>
      </c>
      <c r="B205" s="14" t="s">
        <v>198</v>
      </c>
      <c r="C205" s="7" t="s">
        <v>141</v>
      </c>
      <c r="D205" s="11">
        <f t="shared" si="13"/>
        <v>2056</v>
      </c>
      <c r="E205" s="9"/>
      <c r="F205" s="9">
        <v>56</v>
      </c>
      <c r="G205" s="10"/>
      <c r="H205" s="11">
        <f t="shared" si="14"/>
        <v>56</v>
      </c>
      <c r="I205" s="10"/>
      <c r="J205" s="10">
        <f t="shared" si="15"/>
        <v>2000</v>
      </c>
      <c r="K205" s="12">
        <v>217</v>
      </c>
      <c r="L205" s="4"/>
      <c r="N205" s="11">
        <v>1000</v>
      </c>
      <c r="O205" s="10">
        <v>1000</v>
      </c>
    </row>
    <row r="206" spans="1:15" x14ac:dyDescent="0.3">
      <c r="A206" s="5">
        <v>201</v>
      </c>
      <c r="B206" s="6" t="s">
        <v>199</v>
      </c>
      <c r="C206" s="7" t="s">
        <v>141</v>
      </c>
      <c r="D206" s="11">
        <f t="shared" si="13"/>
        <v>3150</v>
      </c>
      <c r="E206" s="9">
        <v>1000</v>
      </c>
      <c r="F206" s="9">
        <v>50</v>
      </c>
      <c r="G206" s="10">
        <v>100</v>
      </c>
      <c r="H206" s="11">
        <f t="shared" si="14"/>
        <v>1050</v>
      </c>
      <c r="I206" s="10">
        <v>100</v>
      </c>
      <c r="J206" s="10">
        <f t="shared" si="15"/>
        <v>2000</v>
      </c>
      <c r="K206" s="12">
        <v>217</v>
      </c>
      <c r="L206" s="4"/>
      <c r="N206" s="11">
        <v>1000</v>
      </c>
      <c r="O206" s="10">
        <v>1000</v>
      </c>
    </row>
    <row r="207" spans="1:15" x14ac:dyDescent="0.3">
      <c r="A207" s="5">
        <v>202</v>
      </c>
      <c r="B207" s="6" t="s">
        <v>200</v>
      </c>
      <c r="C207" s="7" t="s">
        <v>141</v>
      </c>
      <c r="D207" s="11">
        <f t="shared" si="13"/>
        <v>1100</v>
      </c>
      <c r="E207" s="9">
        <v>350</v>
      </c>
      <c r="F207" s="9"/>
      <c r="G207" s="10"/>
      <c r="H207" s="11">
        <f t="shared" si="14"/>
        <v>350</v>
      </c>
      <c r="I207" s="10">
        <v>150</v>
      </c>
      <c r="J207" s="10">
        <f t="shared" si="15"/>
        <v>600</v>
      </c>
      <c r="K207" s="12">
        <v>217</v>
      </c>
      <c r="L207" s="4"/>
      <c r="N207" s="11">
        <v>500</v>
      </c>
      <c r="O207" s="10">
        <v>100</v>
      </c>
    </row>
    <row r="208" spans="1:15" x14ac:dyDescent="0.3">
      <c r="A208" s="5">
        <v>203</v>
      </c>
      <c r="B208" s="14" t="s">
        <v>201</v>
      </c>
      <c r="C208" s="7" t="s">
        <v>141</v>
      </c>
      <c r="D208" s="11">
        <f t="shared" si="13"/>
        <v>1035</v>
      </c>
      <c r="E208" s="9">
        <v>1000</v>
      </c>
      <c r="F208" s="9"/>
      <c r="G208" s="10"/>
      <c r="H208" s="11">
        <f t="shared" si="14"/>
        <v>1000</v>
      </c>
      <c r="I208" s="10"/>
      <c r="J208" s="10">
        <f t="shared" si="15"/>
        <v>35</v>
      </c>
      <c r="K208" s="12">
        <v>217</v>
      </c>
      <c r="L208" s="4"/>
      <c r="N208" s="11">
        <v>15</v>
      </c>
      <c r="O208" s="10">
        <v>20</v>
      </c>
    </row>
    <row r="209" spans="1:15" x14ac:dyDescent="0.3">
      <c r="A209" s="5">
        <v>204</v>
      </c>
      <c r="B209" s="6" t="s">
        <v>202</v>
      </c>
      <c r="C209" s="7" t="s">
        <v>141</v>
      </c>
      <c r="D209" s="11">
        <f t="shared" si="13"/>
        <v>1130</v>
      </c>
      <c r="E209" s="9">
        <v>1000</v>
      </c>
      <c r="F209" s="9">
        <v>100</v>
      </c>
      <c r="G209" s="10"/>
      <c r="H209" s="11">
        <f t="shared" si="14"/>
        <v>1100</v>
      </c>
      <c r="I209" s="10"/>
      <c r="J209" s="10">
        <f t="shared" si="15"/>
        <v>30</v>
      </c>
      <c r="K209" s="12">
        <v>217</v>
      </c>
      <c r="L209" s="4"/>
      <c r="N209" s="11">
        <v>10</v>
      </c>
      <c r="O209" s="10">
        <v>20</v>
      </c>
    </row>
    <row r="210" spans="1:15" x14ac:dyDescent="0.3">
      <c r="A210" s="5">
        <v>205</v>
      </c>
      <c r="B210" s="6" t="s">
        <v>203</v>
      </c>
      <c r="C210" s="7" t="s">
        <v>141</v>
      </c>
      <c r="D210" s="11">
        <f t="shared" si="13"/>
        <v>620</v>
      </c>
      <c r="E210" s="9">
        <v>250</v>
      </c>
      <c r="F210" s="9"/>
      <c r="G210" s="10">
        <v>100</v>
      </c>
      <c r="H210" s="11">
        <f t="shared" si="14"/>
        <v>250</v>
      </c>
      <c r="I210" s="10">
        <v>100</v>
      </c>
      <c r="J210" s="10">
        <f t="shared" si="15"/>
        <v>270</v>
      </c>
      <c r="K210" s="12">
        <v>217</v>
      </c>
      <c r="L210" s="4"/>
      <c r="N210" s="11">
        <v>200</v>
      </c>
      <c r="O210" s="10">
        <v>70</v>
      </c>
    </row>
    <row r="211" spans="1:15" x14ac:dyDescent="0.3">
      <c r="A211" s="5">
        <v>206</v>
      </c>
      <c r="B211" s="6" t="s">
        <v>204</v>
      </c>
      <c r="C211" s="7" t="s">
        <v>141</v>
      </c>
      <c r="D211" s="11">
        <f t="shared" si="13"/>
        <v>1256</v>
      </c>
      <c r="E211" s="9">
        <v>1000</v>
      </c>
      <c r="F211" s="9">
        <v>56</v>
      </c>
      <c r="G211" s="10">
        <v>50</v>
      </c>
      <c r="H211" s="11">
        <f t="shared" si="14"/>
        <v>1056</v>
      </c>
      <c r="I211" s="10">
        <v>50</v>
      </c>
      <c r="J211" s="10">
        <f t="shared" si="15"/>
        <v>150</v>
      </c>
      <c r="K211" s="12">
        <v>217</v>
      </c>
      <c r="L211" s="4"/>
      <c r="N211" s="11">
        <v>50</v>
      </c>
      <c r="O211" s="10">
        <v>100</v>
      </c>
    </row>
    <row r="212" spans="1:15" x14ac:dyDescent="0.3">
      <c r="A212" s="5">
        <v>207</v>
      </c>
      <c r="B212" s="6" t="s">
        <v>205</v>
      </c>
      <c r="C212" s="7" t="s">
        <v>141</v>
      </c>
      <c r="D212" s="11">
        <f t="shared" si="13"/>
        <v>680</v>
      </c>
      <c r="E212" s="9">
        <v>400</v>
      </c>
      <c r="F212" s="9">
        <v>100</v>
      </c>
      <c r="G212" s="10">
        <v>150</v>
      </c>
      <c r="H212" s="11">
        <f t="shared" si="14"/>
        <v>500</v>
      </c>
      <c r="I212" s="10">
        <v>150</v>
      </c>
      <c r="J212" s="10">
        <f t="shared" si="15"/>
        <v>30</v>
      </c>
      <c r="K212" s="12">
        <v>217</v>
      </c>
      <c r="L212" s="4"/>
      <c r="N212" s="11">
        <v>10</v>
      </c>
      <c r="O212" s="10">
        <v>20</v>
      </c>
    </row>
    <row r="213" spans="1:15" x14ac:dyDescent="0.3">
      <c r="A213" s="5">
        <v>208</v>
      </c>
      <c r="B213" s="6" t="s">
        <v>67</v>
      </c>
      <c r="C213" s="7" t="s">
        <v>141</v>
      </c>
      <c r="D213" s="11">
        <f t="shared" si="13"/>
        <v>170</v>
      </c>
      <c r="E213" s="9">
        <v>150</v>
      </c>
      <c r="F213" s="9"/>
      <c r="G213" s="10"/>
      <c r="H213" s="11">
        <f t="shared" si="14"/>
        <v>150</v>
      </c>
      <c r="I213" s="10"/>
      <c r="J213" s="10">
        <f t="shared" si="15"/>
        <v>20</v>
      </c>
      <c r="K213" s="12">
        <v>217</v>
      </c>
      <c r="L213" s="4"/>
      <c r="N213" s="11">
        <v>10</v>
      </c>
      <c r="O213" s="10">
        <v>10</v>
      </c>
    </row>
    <row r="214" spans="1:15" x14ac:dyDescent="0.3">
      <c r="A214" s="5">
        <v>209</v>
      </c>
      <c r="B214" s="6" t="s">
        <v>206</v>
      </c>
      <c r="C214" s="7" t="s">
        <v>141</v>
      </c>
      <c r="D214" s="11">
        <f t="shared" si="13"/>
        <v>206</v>
      </c>
      <c r="E214" s="9"/>
      <c r="F214" s="9">
        <v>56</v>
      </c>
      <c r="G214" s="10"/>
      <c r="H214" s="11">
        <f t="shared" si="14"/>
        <v>56</v>
      </c>
      <c r="I214" s="10"/>
      <c r="J214" s="10">
        <f t="shared" si="15"/>
        <v>150</v>
      </c>
      <c r="K214" s="12">
        <v>217</v>
      </c>
      <c r="L214" s="4"/>
      <c r="N214" s="11">
        <v>50</v>
      </c>
      <c r="O214" s="10">
        <v>100</v>
      </c>
    </row>
    <row r="215" spans="1:15" x14ac:dyDescent="0.3">
      <c r="A215" s="5">
        <v>210</v>
      </c>
      <c r="B215" s="6" t="s">
        <v>207</v>
      </c>
      <c r="C215" s="7" t="s">
        <v>141</v>
      </c>
      <c r="D215" s="11">
        <f t="shared" si="13"/>
        <v>226</v>
      </c>
      <c r="E215" s="9"/>
      <c r="F215" s="9">
        <v>56</v>
      </c>
      <c r="G215" s="10">
        <v>150</v>
      </c>
      <c r="H215" s="11">
        <f t="shared" si="14"/>
        <v>56</v>
      </c>
      <c r="I215" s="10">
        <v>150</v>
      </c>
      <c r="J215" s="10">
        <f t="shared" si="15"/>
        <v>20</v>
      </c>
      <c r="K215" s="12">
        <v>217</v>
      </c>
      <c r="L215" s="4"/>
      <c r="N215" s="11">
        <v>10</v>
      </c>
      <c r="O215" s="10">
        <v>10</v>
      </c>
    </row>
    <row r="216" spans="1:15" x14ac:dyDescent="0.3">
      <c r="A216" s="5">
        <v>211</v>
      </c>
      <c r="B216" s="6" t="s">
        <v>208</v>
      </c>
      <c r="C216" s="7" t="s">
        <v>141</v>
      </c>
      <c r="D216" s="11">
        <f t="shared" si="13"/>
        <v>176</v>
      </c>
      <c r="E216" s="9">
        <v>100</v>
      </c>
      <c r="F216" s="9">
        <v>56</v>
      </c>
      <c r="G216" s="10"/>
      <c r="H216" s="11">
        <f t="shared" si="14"/>
        <v>156</v>
      </c>
      <c r="I216" s="10"/>
      <c r="J216" s="10">
        <f t="shared" si="15"/>
        <v>20</v>
      </c>
      <c r="K216" s="12">
        <v>217</v>
      </c>
      <c r="L216" s="4"/>
      <c r="N216" s="11">
        <v>10</v>
      </c>
      <c r="O216" s="10">
        <v>10</v>
      </c>
    </row>
    <row r="217" spans="1:15" x14ac:dyDescent="0.3">
      <c r="A217" s="5">
        <v>212</v>
      </c>
      <c r="B217" s="6" t="s">
        <v>172</v>
      </c>
      <c r="C217" s="7" t="s">
        <v>141</v>
      </c>
      <c r="D217" s="11">
        <f t="shared" si="13"/>
        <v>746</v>
      </c>
      <c r="E217" s="9">
        <v>140</v>
      </c>
      <c r="F217" s="9">
        <v>206</v>
      </c>
      <c r="G217" s="10"/>
      <c r="H217" s="11">
        <f t="shared" si="14"/>
        <v>346</v>
      </c>
      <c r="I217" s="10">
        <v>100</v>
      </c>
      <c r="J217" s="10">
        <f t="shared" si="15"/>
        <v>300</v>
      </c>
      <c r="K217" s="12">
        <v>217</v>
      </c>
      <c r="L217" s="4"/>
      <c r="N217" s="11">
        <v>200</v>
      </c>
      <c r="O217" s="10">
        <v>100</v>
      </c>
    </row>
    <row r="218" spans="1:15" x14ac:dyDescent="0.3">
      <c r="A218" s="5">
        <v>213</v>
      </c>
      <c r="B218" s="6" t="s">
        <v>209</v>
      </c>
      <c r="C218" s="7" t="s">
        <v>141</v>
      </c>
      <c r="D218" s="11">
        <f t="shared" si="13"/>
        <v>1000</v>
      </c>
      <c r="E218" s="9">
        <v>500</v>
      </c>
      <c r="F218" s="9"/>
      <c r="G218" s="10"/>
      <c r="H218" s="11">
        <f t="shared" si="14"/>
        <v>500</v>
      </c>
      <c r="I218" s="10"/>
      <c r="J218" s="10">
        <f t="shared" si="15"/>
        <v>500</v>
      </c>
      <c r="K218" s="12">
        <v>217</v>
      </c>
      <c r="L218" s="4"/>
      <c r="N218" s="11">
        <v>400</v>
      </c>
      <c r="O218" s="10">
        <v>100</v>
      </c>
    </row>
    <row r="219" spans="1:15" x14ac:dyDescent="0.3">
      <c r="A219" s="5">
        <v>214</v>
      </c>
      <c r="B219" s="6" t="s">
        <v>210</v>
      </c>
      <c r="C219" s="7" t="s">
        <v>141</v>
      </c>
      <c r="D219" s="11">
        <f t="shared" si="13"/>
        <v>1500</v>
      </c>
      <c r="E219" s="9">
        <v>750</v>
      </c>
      <c r="F219" s="9">
        <v>250</v>
      </c>
      <c r="G219" s="10">
        <v>100</v>
      </c>
      <c r="H219" s="11">
        <f t="shared" si="14"/>
        <v>1000</v>
      </c>
      <c r="I219" s="10">
        <v>100</v>
      </c>
      <c r="J219" s="10">
        <f t="shared" si="15"/>
        <v>400</v>
      </c>
      <c r="K219" s="12">
        <v>217</v>
      </c>
      <c r="L219" s="4"/>
      <c r="N219" s="11">
        <v>300</v>
      </c>
      <c r="O219" s="10">
        <v>100</v>
      </c>
    </row>
    <row r="220" spans="1:15" x14ac:dyDescent="0.3">
      <c r="A220" s="5">
        <v>215</v>
      </c>
      <c r="B220" s="6" t="s">
        <v>211</v>
      </c>
      <c r="C220" s="7" t="s">
        <v>141</v>
      </c>
      <c r="D220" s="11">
        <f t="shared" si="13"/>
        <v>206</v>
      </c>
      <c r="E220" s="9"/>
      <c r="F220" s="9">
        <v>56</v>
      </c>
      <c r="G220" s="10"/>
      <c r="H220" s="11">
        <f t="shared" si="14"/>
        <v>56</v>
      </c>
      <c r="I220" s="10"/>
      <c r="J220" s="10">
        <f t="shared" si="15"/>
        <v>150</v>
      </c>
      <c r="K220" s="12">
        <v>217</v>
      </c>
      <c r="L220" s="4"/>
      <c r="N220" s="11">
        <v>100</v>
      </c>
      <c r="O220" s="10">
        <v>50</v>
      </c>
    </row>
    <row r="221" spans="1:15" x14ac:dyDescent="0.3">
      <c r="A221" s="5">
        <v>216</v>
      </c>
      <c r="B221" s="6" t="s">
        <v>212</v>
      </c>
      <c r="C221" s="7" t="s">
        <v>141</v>
      </c>
      <c r="D221" s="11">
        <f t="shared" si="13"/>
        <v>456</v>
      </c>
      <c r="E221" s="9"/>
      <c r="F221" s="9">
        <v>56</v>
      </c>
      <c r="G221" s="10"/>
      <c r="H221" s="11">
        <f t="shared" si="14"/>
        <v>56</v>
      </c>
      <c r="I221" s="10"/>
      <c r="J221" s="10">
        <f t="shared" si="15"/>
        <v>400</v>
      </c>
      <c r="K221" s="12">
        <v>217</v>
      </c>
      <c r="L221" s="4"/>
      <c r="N221" s="11">
        <v>300</v>
      </c>
      <c r="O221" s="10">
        <v>100</v>
      </c>
    </row>
    <row r="222" spans="1:15" x14ac:dyDescent="0.3">
      <c r="A222" s="5">
        <v>217</v>
      </c>
      <c r="B222" s="6" t="s">
        <v>213</v>
      </c>
      <c r="C222" s="7" t="s">
        <v>141</v>
      </c>
      <c r="D222" s="11">
        <f t="shared" si="13"/>
        <v>506</v>
      </c>
      <c r="E222" s="9">
        <v>100</v>
      </c>
      <c r="F222" s="9">
        <v>56</v>
      </c>
      <c r="G222" s="10">
        <v>100</v>
      </c>
      <c r="H222" s="11">
        <f t="shared" si="14"/>
        <v>156</v>
      </c>
      <c r="I222" s="10">
        <v>100</v>
      </c>
      <c r="J222" s="10">
        <f t="shared" si="15"/>
        <v>250</v>
      </c>
      <c r="K222" s="12">
        <v>217</v>
      </c>
      <c r="L222" s="4"/>
      <c r="N222" s="11">
        <v>200</v>
      </c>
      <c r="O222" s="10">
        <v>50</v>
      </c>
    </row>
    <row r="223" spans="1:15" x14ac:dyDescent="0.3">
      <c r="A223" s="5">
        <v>218</v>
      </c>
      <c r="B223" s="6" t="s">
        <v>214</v>
      </c>
      <c r="C223" s="7" t="s">
        <v>141</v>
      </c>
      <c r="D223" s="11">
        <f t="shared" si="13"/>
        <v>1006</v>
      </c>
      <c r="E223" s="9"/>
      <c r="F223" s="9">
        <v>56</v>
      </c>
      <c r="G223" s="10">
        <v>150</v>
      </c>
      <c r="H223" s="11">
        <f t="shared" si="14"/>
        <v>56</v>
      </c>
      <c r="I223" s="10">
        <v>150</v>
      </c>
      <c r="J223" s="10">
        <f t="shared" si="15"/>
        <v>800</v>
      </c>
      <c r="K223" s="12">
        <v>217</v>
      </c>
      <c r="L223" s="4"/>
      <c r="N223" s="11">
        <v>700</v>
      </c>
      <c r="O223" s="10">
        <v>100</v>
      </c>
    </row>
    <row r="224" spans="1:15" x14ac:dyDescent="0.3">
      <c r="A224" s="5">
        <v>219</v>
      </c>
      <c r="B224" s="6" t="s">
        <v>215</v>
      </c>
      <c r="C224" s="7" t="s">
        <v>141</v>
      </c>
      <c r="D224" s="11">
        <f t="shared" si="13"/>
        <v>256</v>
      </c>
      <c r="E224" s="9"/>
      <c r="F224" s="9">
        <v>56</v>
      </c>
      <c r="G224" s="10"/>
      <c r="H224" s="11">
        <f t="shared" si="14"/>
        <v>56</v>
      </c>
      <c r="I224" s="10"/>
      <c r="J224" s="10">
        <f t="shared" si="15"/>
        <v>200</v>
      </c>
      <c r="K224" s="12">
        <v>217</v>
      </c>
      <c r="L224" s="4"/>
      <c r="N224" s="11">
        <v>100</v>
      </c>
      <c r="O224" s="10">
        <v>100</v>
      </c>
    </row>
    <row r="225" spans="1:15" x14ac:dyDescent="0.3">
      <c r="A225" s="5">
        <v>220</v>
      </c>
      <c r="B225" s="6" t="s">
        <v>216</v>
      </c>
      <c r="C225" s="7" t="s">
        <v>141</v>
      </c>
      <c r="D225" s="11">
        <f t="shared" si="13"/>
        <v>1850</v>
      </c>
      <c r="E225" s="9">
        <v>100</v>
      </c>
      <c r="F225" s="9">
        <v>50</v>
      </c>
      <c r="G225" s="10"/>
      <c r="H225" s="11">
        <f t="shared" si="14"/>
        <v>150</v>
      </c>
      <c r="I225" s="10"/>
      <c r="J225" s="10">
        <f t="shared" si="15"/>
        <v>1700</v>
      </c>
      <c r="K225" s="12">
        <v>217</v>
      </c>
      <c r="L225" s="4"/>
      <c r="N225" s="11">
        <v>1000</v>
      </c>
      <c r="O225" s="10">
        <v>700</v>
      </c>
    </row>
    <row r="226" spans="1:15" x14ac:dyDescent="0.3">
      <c r="A226" s="5">
        <v>221</v>
      </c>
      <c r="B226" s="6" t="s">
        <v>217</v>
      </c>
      <c r="C226" s="7" t="s">
        <v>141</v>
      </c>
      <c r="D226" s="11">
        <f t="shared" si="13"/>
        <v>570</v>
      </c>
      <c r="E226" s="9">
        <v>500</v>
      </c>
      <c r="F226" s="9"/>
      <c r="G226" s="10"/>
      <c r="H226" s="11">
        <f t="shared" si="14"/>
        <v>500</v>
      </c>
      <c r="I226" s="10"/>
      <c r="J226" s="10">
        <f t="shared" si="15"/>
        <v>70</v>
      </c>
      <c r="K226" s="12">
        <v>217</v>
      </c>
      <c r="L226" s="4"/>
      <c r="N226" s="11">
        <v>50</v>
      </c>
      <c r="O226" s="10">
        <v>20</v>
      </c>
    </row>
    <row r="227" spans="1:15" x14ac:dyDescent="0.3">
      <c r="A227" s="5">
        <v>222</v>
      </c>
      <c r="B227" s="6" t="s">
        <v>22</v>
      </c>
      <c r="C227" s="7" t="s">
        <v>141</v>
      </c>
      <c r="D227" s="11">
        <f t="shared" si="13"/>
        <v>581</v>
      </c>
      <c r="E227" s="9">
        <v>150</v>
      </c>
      <c r="F227" s="9">
        <v>81</v>
      </c>
      <c r="G227" s="10">
        <v>100</v>
      </c>
      <c r="H227" s="11">
        <f t="shared" si="14"/>
        <v>231</v>
      </c>
      <c r="I227" s="10">
        <v>100</v>
      </c>
      <c r="J227" s="10">
        <f t="shared" si="15"/>
        <v>250</v>
      </c>
      <c r="K227" s="12">
        <v>217</v>
      </c>
      <c r="L227" s="4"/>
      <c r="N227" s="11">
        <v>200</v>
      </c>
      <c r="O227" s="10">
        <v>50</v>
      </c>
    </row>
    <row r="228" spans="1:15" x14ac:dyDescent="0.3">
      <c r="A228" s="5">
        <v>223</v>
      </c>
      <c r="B228" s="6" t="s">
        <v>218</v>
      </c>
      <c r="C228" s="7" t="s">
        <v>141</v>
      </c>
      <c r="D228" s="11">
        <f t="shared" si="13"/>
        <v>211</v>
      </c>
      <c r="E228" s="9">
        <v>100</v>
      </c>
      <c r="F228" s="9">
        <v>56</v>
      </c>
      <c r="G228" s="10"/>
      <c r="H228" s="11">
        <f t="shared" si="14"/>
        <v>156</v>
      </c>
      <c r="I228" s="10"/>
      <c r="J228" s="10">
        <f t="shared" si="15"/>
        <v>55</v>
      </c>
      <c r="K228" s="12">
        <v>217</v>
      </c>
      <c r="L228" s="4"/>
      <c r="M228" s="17">
        <v>250</v>
      </c>
      <c r="N228" s="11">
        <v>5</v>
      </c>
      <c r="O228" s="10">
        <v>50</v>
      </c>
    </row>
    <row r="229" spans="1:15" x14ac:dyDescent="0.3">
      <c r="A229" s="5">
        <v>224</v>
      </c>
      <c r="B229" s="20" t="s">
        <v>219</v>
      </c>
      <c r="C229" s="15" t="s">
        <v>141</v>
      </c>
      <c r="D229" s="11">
        <f t="shared" si="13"/>
        <v>650</v>
      </c>
      <c r="E229" s="9"/>
      <c r="F229" s="9"/>
      <c r="G229" s="10"/>
      <c r="H229" s="11"/>
      <c r="I229" s="10"/>
      <c r="J229" s="10">
        <f t="shared" si="15"/>
        <v>650</v>
      </c>
      <c r="K229" s="12">
        <v>217</v>
      </c>
      <c r="L229" s="4"/>
      <c r="N229" s="20">
        <v>500</v>
      </c>
      <c r="O229" s="20">
        <v>150</v>
      </c>
    </row>
    <row r="230" spans="1:15" x14ac:dyDescent="0.3">
      <c r="A230" s="5">
        <v>225</v>
      </c>
      <c r="B230" s="20" t="s">
        <v>220</v>
      </c>
      <c r="C230" s="15" t="s">
        <v>141</v>
      </c>
      <c r="D230" s="11">
        <f t="shared" si="13"/>
        <v>70</v>
      </c>
      <c r="E230" s="9"/>
      <c r="F230" s="9"/>
      <c r="G230" s="10"/>
      <c r="H230" s="11"/>
      <c r="I230" s="10"/>
      <c r="J230" s="10">
        <f t="shared" si="15"/>
        <v>70</v>
      </c>
      <c r="K230" s="12">
        <v>217</v>
      </c>
      <c r="L230" s="4"/>
      <c r="N230" s="20">
        <v>20</v>
      </c>
      <c r="O230" s="20">
        <v>50</v>
      </c>
    </row>
    <row r="231" spans="1:15" x14ac:dyDescent="0.3">
      <c r="A231" s="5">
        <v>226</v>
      </c>
      <c r="B231" s="20" t="s">
        <v>221</v>
      </c>
      <c r="C231" s="15" t="s">
        <v>141</v>
      </c>
      <c r="D231" s="11">
        <f t="shared" si="13"/>
        <v>20</v>
      </c>
      <c r="E231" s="9"/>
      <c r="F231" s="9"/>
      <c r="G231" s="10"/>
      <c r="H231" s="11"/>
      <c r="I231" s="10"/>
      <c r="J231" s="10">
        <f t="shared" si="15"/>
        <v>20</v>
      </c>
      <c r="K231" s="12">
        <v>217</v>
      </c>
      <c r="L231" s="4"/>
      <c r="N231" s="20">
        <v>10</v>
      </c>
      <c r="O231" s="20">
        <v>10</v>
      </c>
    </row>
    <row r="232" spans="1:15" x14ac:dyDescent="0.3">
      <c r="A232" s="5">
        <v>227</v>
      </c>
      <c r="B232" s="20" t="s">
        <v>222</v>
      </c>
      <c r="C232" s="15" t="s">
        <v>141</v>
      </c>
      <c r="D232" s="11">
        <f t="shared" si="13"/>
        <v>40</v>
      </c>
      <c r="E232" s="9"/>
      <c r="F232" s="9"/>
      <c r="G232" s="10"/>
      <c r="H232" s="11"/>
      <c r="I232" s="10"/>
      <c r="J232" s="10">
        <f t="shared" si="15"/>
        <v>40</v>
      </c>
      <c r="K232" s="12">
        <v>217</v>
      </c>
      <c r="L232" s="4"/>
      <c r="N232" s="20">
        <v>20</v>
      </c>
      <c r="O232" s="20">
        <v>20</v>
      </c>
    </row>
    <row r="233" spans="1:15" x14ac:dyDescent="0.3">
      <c r="A233" s="5">
        <v>228</v>
      </c>
      <c r="B233" s="20" t="s">
        <v>223</v>
      </c>
      <c r="C233" s="15" t="s">
        <v>141</v>
      </c>
      <c r="D233" s="11">
        <f t="shared" si="13"/>
        <v>200</v>
      </c>
      <c r="E233" s="9"/>
      <c r="F233" s="9"/>
      <c r="G233" s="10"/>
      <c r="H233" s="11"/>
      <c r="I233" s="10"/>
      <c r="J233" s="10">
        <f t="shared" si="15"/>
        <v>200</v>
      </c>
      <c r="K233" s="12">
        <v>217</v>
      </c>
      <c r="L233" s="4"/>
      <c r="N233" s="20">
        <v>100</v>
      </c>
      <c r="O233" s="20">
        <v>100</v>
      </c>
    </row>
    <row r="234" spans="1:15" x14ac:dyDescent="0.3">
      <c r="A234" s="5">
        <v>229</v>
      </c>
      <c r="B234" s="20" t="s">
        <v>224</v>
      </c>
      <c r="C234" s="15" t="s">
        <v>141</v>
      </c>
      <c r="D234" s="11">
        <f t="shared" si="13"/>
        <v>40</v>
      </c>
      <c r="E234" s="9"/>
      <c r="F234" s="9"/>
      <c r="G234" s="10"/>
      <c r="H234" s="11"/>
      <c r="I234" s="10"/>
      <c r="J234" s="10">
        <f t="shared" si="15"/>
        <v>40</v>
      </c>
      <c r="K234" s="12">
        <v>217</v>
      </c>
      <c r="L234" s="4"/>
      <c r="N234" s="20">
        <v>20</v>
      </c>
      <c r="O234" s="20">
        <v>20</v>
      </c>
    </row>
    <row r="235" spans="1:15" x14ac:dyDescent="0.3">
      <c r="A235" s="5">
        <v>230</v>
      </c>
      <c r="B235" s="20" t="s">
        <v>225</v>
      </c>
      <c r="C235" s="15" t="s">
        <v>141</v>
      </c>
      <c r="D235" s="11">
        <f t="shared" si="13"/>
        <v>60</v>
      </c>
      <c r="E235" s="9"/>
      <c r="F235" s="9"/>
      <c r="G235" s="10"/>
      <c r="H235" s="11"/>
      <c r="I235" s="10"/>
      <c r="J235" s="10">
        <f t="shared" si="15"/>
        <v>60</v>
      </c>
      <c r="K235" s="12">
        <v>217</v>
      </c>
      <c r="L235" s="4"/>
      <c r="N235" s="20">
        <v>30</v>
      </c>
      <c r="O235" s="20">
        <v>30</v>
      </c>
    </row>
    <row r="236" spans="1:15" x14ac:dyDescent="0.3">
      <c r="A236" s="5">
        <v>231</v>
      </c>
      <c r="B236" s="20" t="s">
        <v>226</v>
      </c>
      <c r="C236" s="15" t="s">
        <v>141</v>
      </c>
      <c r="D236" s="11">
        <f t="shared" si="13"/>
        <v>20</v>
      </c>
      <c r="E236" s="9"/>
      <c r="F236" s="9"/>
      <c r="G236" s="10"/>
      <c r="H236" s="11"/>
      <c r="I236" s="10"/>
      <c r="J236" s="10">
        <f t="shared" si="15"/>
        <v>20</v>
      </c>
      <c r="K236" s="12">
        <v>217</v>
      </c>
      <c r="L236" s="4"/>
      <c r="N236" s="20">
        <v>10</v>
      </c>
      <c r="O236" s="20">
        <v>10</v>
      </c>
    </row>
    <row r="237" spans="1:15" x14ac:dyDescent="0.3">
      <c r="A237" s="5">
        <v>232</v>
      </c>
      <c r="B237" s="20" t="s">
        <v>227</v>
      </c>
      <c r="C237" s="15" t="s">
        <v>141</v>
      </c>
      <c r="D237" s="11">
        <f t="shared" si="13"/>
        <v>40</v>
      </c>
      <c r="E237" s="9"/>
      <c r="F237" s="9"/>
      <c r="G237" s="10"/>
      <c r="H237" s="11"/>
      <c r="I237" s="10"/>
      <c r="J237" s="10">
        <f t="shared" si="15"/>
        <v>40</v>
      </c>
      <c r="K237" s="12">
        <v>217</v>
      </c>
      <c r="L237" s="4"/>
      <c r="N237" s="20">
        <v>20</v>
      </c>
      <c r="O237" s="20">
        <v>20</v>
      </c>
    </row>
    <row r="238" spans="1:15" x14ac:dyDescent="0.3">
      <c r="A238" s="5">
        <v>233</v>
      </c>
      <c r="B238" s="20" t="s">
        <v>228</v>
      </c>
      <c r="C238" s="15" t="s">
        <v>141</v>
      </c>
      <c r="D238" s="11">
        <f t="shared" si="13"/>
        <v>100</v>
      </c>
      <c r="E238" s="9"/>
      <c r="F238" s="9"/>
      <c r="G238" s="10"/>
      <c r="H238" s="11"/>
      <c r="I238" s="10"/>
      <c r="J238" s="10">
        <f t="shared" si="15"/>
        <v>100</v>
      </c>
      <c r="K238" s="12">
        <v>217</v>
      </c>
      <c r="L238" s="4"/>
      <c r="N238" s="20">
        <v>50</v>
      </c>
      <c r="O238" s="20">
        <v>50</v>
      </c>
    </row>
    <row r="239" spans="1:15" x14ac:dyDescent="0.3">
      <c r="A239" s="5">
        <v>234</v>
      </c>
      <c r="B239" s="20" t="s">
        <v>229</v>
      </c>
      <c r="C239" s="15" t="s">
        <v>141</v>
      </c>
      <c r="D239" s="11">
        <f t="shared" si="13"/>
        <v>100</v>
      </c>
      <c r="E239" s="9"/>
      <c r="F239" s="9"/>
      <c r="G239" s="10"/>
      <c r="H239" s="11"/>
      <c r="I239" s="10"/>
      <c r="J239" s="10">
        <f t="shared" si="15"/>
        <v>100</v>
      </c>
      <c r="K239" s="12">
        <v>217</v>
      </c>
      <c r="L239" s="4"/>
      <c r="N239" s="20">
        <v>50</v>
      </c>
      <c r="O239" s="20">
        <v>50</v>
      </c>
    </row>
    <row r="240" spans="1:15" x14ac:dyDescent="0.3">
      <c r="A240" s="5">
        <v>235</v>
      </c>
      <c r="B240" s="20" t="s">
        <v>216</v>
      </c>
      <c r="C240" s="15" t="s">
        <v>141</v>
      </c>
      <c r="D240" s="11">
        <f t="shared" si="13"/>
        <v>30</v>
      </c>
      <c r="E240" s="9"/>
      <c r="F240" s="9"/>
      <c r="G240" s="10"/>
      <c r="H240" s="11"/>
      <c r="I240" s="10"/>
      <c r="J240" s="10">
        <f t="shared" si="15"/>
        <v>30</v>
      </c>
      <c r="K240" s="12">
        <v>217</v>
      </c>
      <c r="L240" s="4"/>
      <c r="N240" s="20">
        <v>10</v>
      </c>
      <c r="O240" s="20">
        <v>20</v>
      </c>
    </row>
    <row r="241" spans="1:15" x14ac:dyDescent="0.3">
      <c r="A241" s="5">
        <v>236</v>
      </c>
      <c r="B241" s="20" t="s">
        <v>138</v>
      </c>
      <c r="C241" s="15" t="s">
        <v>141</v>
      </c>
      <c r="D241" s="11">
        <f t="shared" si="13"/>
        <v>30</v>
      </c>
      <c r="E241" s="9"/>
      <c r="F241" s="9"/>
      <c r="G241" s="10"/>
      <c r="H241" s="11"/>
      <c r="I241" s="10"/>
      <c r="J241" s="10">
        <f t="shared" si="15"/>
        <v>30</v>
      </c>
      <c r="K241" s="12">
        <v>217</v>
      </c>
      <c r="L241" s="4"/>
      <c r="N241" s="20">
        <v>10</v>
      </c>
      <c r="O241" s="20">
        <v>20</v>
      </c>
    </row>
    <row r="242" spans="1:15" x14ac:dyDescent="0.3">
      <c r="A242" s="5">
        <v>237</v>
      </c>
      <c r="B242" s="6" t="s">
        <v>230</v>
      </c>
      <c r="C242" s="7" t="s">
        <v>231</v>
      </c>
      <c r="D242" s="11">
        <f t="shared" si="13"/>
        <v>300</v>
      </c>
      <c r="E242" s="9"/>
      <c r="F242" s="9"/>
      <c r="G242" s="10"/>
      <c r="H242" s="43">
        <v>250</v>
      </c>
      <c r="I242" s="10"/>
      <c r="J242" s="10">
        <f t="shared" si="15"/>
        <v>50</v>
      </c>
      <c r="K242" s="12">
        <v>218</v>
      </c>
      <c r="L242" s="4"/>
      <c r="N242" s="27">
        <v>50</v>
      </c>
      <c r="O242" s="27">
        <v>0</v>
      </c>
    </row>
    <row r="243" spans="1:15" x14ac:dyDescent="0.3">
      <c r="A243" s="5">
        <v>238</v>
      </c>
      <c r="B243" s="14" t="s">
        <v>232</v>
      </c>
      <c r="C243" s="7" t="s">
        <v>231</v>
      </c>
      <c r="D243" s="11">
        <f t="shared" si="13"/>
        <v>16000</v>
      </c>
      <c r="E243" s="9"/>
      <c r="F243" s="9"/>
      <c r="G243" s="10"/>
      <c r="H243" s="43">
        <v>10000</v>
      </c>
      <c r="I243" s="23">
        <v>2500</v>
      </c>
      <c r="J243" s="10">
        <f t="shared" si="15"/>
        <v>3500</v>
      </c>
      <c r="K243" s="12">
        <v>218</v>
      </c>
      <c r="L243" s="4"/>
      <c r="N243" s="27">
        <v>1500</v>
      </c>
      <c r="O243" s="27">
        <v>2000</v>
      </c>
    </row>
    <row r="244" spans="1:15" x14ac:dyDescent="0.3">
      <c r="A244" s="5">
        <v>239</v>
      </c>
      <c r="B244" s="6" t="s">
        <v>233</v>
      </c>
      <c r="C244" s="7" t="s">
        <v>231</v>
      </c>
      <c r="D244" s="11">
        <f t="shared" si="13"/>
        <v>3700</v>
      </c>
      <c r="E244" s="9"/>
      <c r="F244" s="9"/>
      <c r="G244" s="10"/>
      <c r="H244" s="43">
        <v>2000</v>
      </c>
      <c r="I244" s="23">
        <v>1000</v>
      </c>
      <c r="J244" s="10">
        <f t="shared" si="15"/>
        <v>700</v>
      </c>
      <c r="K244" s="12">
        <v>218</v>
      </c>
      <c r="L244" s="4"/>
      <c r="N244" s="27">
        <v>500</v>
      </c>
      <c r="O244" s="27">
        <v>200</v>
      </c>
    </row>
    <row r="245" spans="1:15" x14ac:dyDescent="0.3">
      <c r="A245" s="5">
        <v>240</v>
      </c>
      <c r="B245" s="6" t="s">
        <v>234</v>
      </c>
      <c r="C245" s="7" t="s">
        <v>231</v>
      </c>
      <c r="D245" s="11">
        <f t="shared" si="13"/>
        <v>800</v>
      </c>
      <c r="E245" s="9"/>
      <c r="F245" s="9"/>
      <c r="G245" s="10"/>
      <c r="H245" s="43">
        <v>500</v>
      </c>
      <c r="I245" s="10"/>
      <c r="J245" s="10">
        <f t="shared" si="15"/>
        <v>300</v>
      </c>
      <c r="K245" s="12">
        <v>218</v>
      </c>
      <c r="L245" s="4"/>
      <c r="N245" s="27">
        <v>200</v>
      </c>
      <c r="O245" s="27">
        <v>100</v>
      </c>
    </row>
    <row r="246" spans="1:15" x14ac:dyDescent="0.3">
      <c r="A246" s="5">
        <v>241</v>
      </c>
      <c r="B246" s="6" t="s">
        <v>235</v>
      </c>
      <c r="C246" s="7" t="s">
        <v>231</v>
      </c>
      <c r="D246" s="11">
        <f t="shared" si="13"/>
        <v>460</v>
      </c>
      <c r="E246" s="9">
        <v>100</v>
      </c>
      <c r="F246" s="9"/>
      <c r="G246" s="10">
        <v>150</v>
      </c>
      <c r="H246" s="11">
        <f t="shared" si="14"/>
        <v>100</v>
      </c>
      <c r="I246" s="10">
        <v>150</v>
      </c>
      <c r="J246" s="10">
        <f t="shared" si="15"/>
        <v>210</v>
      </c>
      <c r="K246" s="12">
        <v>218</v>
      </c>
      <c r="L246" s="4"/>
      <c r="N246" s="11">
        <v>150</v>
      </c>
      <c r="O246" s="10">
        <v>60</v>
      </c>
    </row>
    <row r="247" spans="1:15" x14ac:dyDescent="0.3">
      <c r="A247" s="5">
        <v>242</v>
      </c>
      <c r="B247" s="6" t="s">
        <v>236</v>
      </c>
      <c r="C247" s="7" t="s">
        <v>231</v>
      </c>
      <c r="D247" s="11">
        <f t="shared" si="13"/>
        <v>2071</v>
      </c>
      <c r="E247" s="9">
        <v>700</v>
      </c>
      <c r="F247" s="9">
        <v>100</v>
      </c>
      <c r="G247" s="10">
        <v>321</v>
      </c>
      <c r="H247" s="11">
        <f t="shared" si="14"/>
        <v>800</v>
      </c>
      <c r="I247" s="10">
        <v>721</v>
      </c>
      <c r="J247" s="10">
        <f t="shared" si="15"/>
        <v>550</v>
      </c>
      <c r="K247" s="12">
        <v>218</v>
      </c>
      <c r="L247" s="4"/>
      <c r="N247" s="11">
        <v>400</v>
      </c>
      <c r="O247" s="10">
        <v>150</v>
      </c>
    </row>
    <row r="248" spans="1:15" x14ac:dyDescent="0.3">
      <c r="A248" s="5">
        <v>243</v>
      </c>
      <c r="B248" s="6" t="s">
        <v>237</v>
      </c>
      <c r="C248" s="7" t="s">
        <v>231</v>
      </c>
      <c r="D248" s="11">
        <f t="shared" si="13"/>
        <v>4650</v>
      </c>
      <c r="E248" s="9">
        <v>2250</v>
      </c>
      <c r="F248" s="9">
        <v>250</v>
      </c>
      <c r="G248" s="10">
        <v>1500</v>
      </c>
      <c r="H248" s="11">
        <f t="shared" si="14"/>
        <v>2500</v>
      </c>
      <c r="I248" s="10">
        <v>1500</v>
      </c>
      <c r="J248" s="10">
        <f t="shared" si="15"/>
        <v>650</v>
      </c>
      <c r="K248" s="12">
        <v>218</v>
      </c>
      <c r="L248" s="4"/>
      <c r="N248" s="11">
        <v>500</v>
      </c>
      <c r="O248" s="10">
        <v>150</v>
      </c>
    </row>
    <row r="249" spans="1:15" x14ac:dyDescent="0.3">
      <c r="A249" s="5">
        <v>244</v>
      </c>
      <c r="B249" s="6" t="s">
        <v>129</v>
      </c>
      <c r="C249" s="7" t="s">
        <v>231</v>
      </c>
      <c r="D249" s="11">
        <f t="shared" si="13"/>
        <v>400</v>
      </c>
      <c r="E249" s="9">
        <v>300</v>
      </c>
      <c r="F249" s="9">
        <v>35</v>
      </c>
      <c r="G249" s="10"/>
      <c r="H249" s="11">
        <f t="shared" si="14"/>
        <v>335</v>
      </c>
      <c r="I249" s="10"/>
      <c r="J249" s="10">
        <f t="shared" si="15"/>
        <v>65</v>
      </c>
      <c r="K249" s="12">
        <v>218</v>
      </c>
      <c r="L249" s="4"/>
      <c r="N249" s="11">
        <v>50</v>
      </c>
      <c r="O249" s="10">
        <v>15</v>
      </c>
    </row>
    <row r="250" spans="1:15" x14ac:dyDescent="0.3">
      <c r="A250" s="5">
        <v>245</v>
      </c>
      <c r="B250" s="6" t="s">
        <v>238</v>
      </c>
      <c r="C250" s="7" t="s">
        <v>231</v>
      </c>
      <c r="D250" s="11">
        <f t="shared" si="13"/>
        <v>310</v>
      </c>
      <c r="E250" s="9">
        <v>200</v>
      </c>
      <c r="F250" s="9">
        <v>100</v>
      </c>
      <c r="G250" s="10"/>
      <c r="H250" s="11">
        <f t="shared" si="14"/>
        <v>300</v>
      </c>
      <c r="I250" s="10"/>
      <c r="J250" s="10">
        <f t="shared" si="15"/>
        <v>10</v>
      </c>
      <c r="K250" s="12">
        <v>218</v>
      </c>
      <c r="L250" s="4"/>
      <c r="N250" s="11">
        <v>10</v>
      </c>
      <c r="O250" s="10">
        <v>0</v>
      </c>
    </row>
    <row r="251" spans="1:15" x14ac:dyDescent="0.3">
      <c r="A251" s="5">
        <v>246</v>
      </c>
      <c r="B251" s="6" t="s">
        <v>239</v>
      </c>
      <c r="C251" s="7" t="s">
        <v>231</v>
      </c>
      <c r="D251" s="11">
        <f t="shared" si="13"/>
        <v>300</v>
      </c>
      <c r="E251" s="9">
        <v>300</v>
      </c>
      <c r="F251" s="9"/>
      <c r="G251" s="10"/>
      <c r="H251" s="11">
        <f t="shared" si="14"/>
        <v>300</v>
      </c>
      <c r="I251" s="10"/>
      <c r="J251" s="10">
        <f t="shared" si="15"/>
        <v>0</v>
      </c>
      <c r="K251" s="12">
        <v>218</v>
      </c>
      <c r="L251" s="4"/>
      <c r="N251" s="11"/>
      <c r="O251" s="10">
        <v>0</v>
      </c>
    </row>
    <row r="252" spans="1:15" x14ac:dyDescent="0.3">
      <c r="A252" s="5">
        <v>247</v>
      </c>
      <c r="B252" s="6" t="s">
        <v>240</v>
      </c>
      <c r="C252" s="7" t="s">
        <v>231</v>
      </c>
      <c r="D252" s="11">
        <f t="shared" si="13"/>
        <v>835</v>
      </c>
      <c r="E252" s="9">
        <v>135</v>
      </c>
      <c r="F252" s="9">
        <v>150</v>
      </c>
      <c r="G252" s="10">
        <v>100</v>
      </c>
      <c r="H252" s="11">
        <f t="shared" si="14"/>
        <v>285</v>
      </c>
      <c r="I252" s="10">
        <v>100</v>
      </c>
      <c r="J252" s="10">
        <f t="shared" si="15"/>
        <v>450</v>
      </c>
      <c r="K252" s="12">
        <v>218</v>
      </c>
      <c r="L252" s="4"/>
      <c r="N252" s="11">
        <v>400</v>
      </c>
      <c r="O252" s="10">
        <v>50</v>
      </c>
    </row>
    <row r="253" spans="1:15" x14ac:dyDescent="0.3">
      <c r="A253" s="5">
        <v>248</v>
      </c>
      <c r="B253" s="6" t="s">
        <v>241</v>
      </c>
      <c r="C253" s="7" t="s">
        <v>231</v>
      </c>
      <c r="D253" s="11">
        <f t="shared" si="13"/>
        <v>330</v>
      </c>
      <c r="E253" s="9">
        <v>200</v>
      </c>
      <c r="F253" s="9"/>
      <c r="G253" s="10"/>
      <c r="H253" s="11">
        <f t="shared" si="14"/>
        <v>200</v>
      </c>
      <c r="I253" s="10"/>
      <c r="J253" s="10">
        <f t="shared" si="15"/>
        <v>130</v>
      </c>
      <c r="K253" s="12">
        <v>218</v>
      </c>
      <c r="L253" s="4"/>
      <c r="N253" s="11">
        <v>100</v>
      </c>
      <c r="O253" s="10">
        <v>30</v>
      </c>
    </row>
    <row r="254" spans="1:15" x14ac:dyDescent="0.3">
      <c r="A254" s="5">
        <v>249</v>
      </c>
      <c r="B254" s="6" t="s">
        <v>242</v>
      </c>
      <c r="C254" s="7" t="s">
        <v>231</v>
      </c>
      <c r="D254" s="11">
        <f t="shared" si="13"/>
        <v>310</v>
      </c>
      <c r="E254" s="9">
        <v>150</v>
      </c>
      <c r="F254" s="9">
        <v>35</v>
      </c>
      <c r="G254" s="10"/>
      <c r="H254" s="11">
        <f t="shared" si="14"/>
        <v>185</v>
      </c>
      <c r="I254" s="10">
        <v>100</v>
      </c>
      <c r="J254" s="10">
        <f t="shared" si="15"/>
        <v>25</v>
      </c>
      <c r="K254" s="12">
        <v>218</v>
      </c>
      <c r="L254" s="4"/>
      <c r="N254" s="11">
        <v>20</v>
      </c>
      <c r="O254" s="10">
        <v>5</v>
      </c>
    </row>
    <row r="255" spans="1:15" x14ac:dyDescent="0.3">
      <c r="A255" s="5">
        <v>250</v>
      </c>
      <c r="B255" s="6" t="s">
        <v>243</v>
      </c>
      <c r="C255" s="7" t="s">
        <v>231</v>
      </c>
      <c r="D255" s="11">
        <f t="shared" si="13"/>
        <v>380</v>
      </c>
      <c r="E255" s="9">
        <v>350</v>
      </c>
      <c r="F255" s="9"/>
      <c r="G255" s="10"/>
      <c r="H255" s="11">
        <f t="shared" si="14"/>
        <v>350</v>
      </c>
      <c r="I255" s="10"/>
      <c r="J255" s="10">
        <f t="shared" si="15"/>
        <v>30</v>
      </c>
      <c r="K255" s="12">
        <v>218</v>
      </c>
      <c r="L255" s="4"/>
      <c r="N255" s="11">
        <v>25</v>
      </c>
      <c r="O255" s="10">
        <v>5</v>
      </c>
    </row>
    <row r="256" spans="1:15" x14ac:dyDescent="0.3">
      <c r="A256" s="5">
        <v>251</v>
      </c>
      <c r="B256" s="6" t="s">
        <v>244</v>
      </c>
      <c r="C256" s="7" t="s">
        <v>231</v>
      </c>
      <c r="D256" s="11">
        <f t="shared" si="13"/>
        <v>350</v>
      </c>
      <c r="E256" s="9">
        <v>150</v>
      </c>
      <c r="F256" s="9">
        <v>60</v>
      </c>
      <c r="G256" s="10">
        <v>100</v>
      </c>
      <c r="H256" s="11">
        <f t="shared" si="14"/>
        <v>210</v>
      </c>
      <c r="I256" s="10">
        <v>100</v>
      </c>
      <c r="J256" s="10">
        <f t="shared" si="15"/>
        <v>40</v>
      </c>
      <c r="K256" s="12">
        <v>218</v>
      </c>
      <c r="L256" s="4"/>
      <c r="N256" s="11">
        <v>30</v>
      </c>
      <c r="O256" s="10">
        <v>10</v>
      </c>
    </row>
    <row r="257" spans="1:15" x14ac:dyDescent="0.3">
      <c r="A257" s="5">
        <v>252</v>
      </c>
      <c r="B257" s="6" t="s">
        <v>245</v>
      </c>
      <c r="C257" s="7" t="s">
        <v>231</v>
      </c>
      <c r="D257" s="11">
        <f t="shared" si="13"/>
        <v>165</v>
      </c>
      <c r="E257" s="9">
        <v>100</v>
      </c>
      <c r="F257" s="9"/>
      <c r="G257" s="10"/>
      <c r="H257" s="11">
        <f t="shared" si="14"/>
        <v>100</v>
      </c>
      <c r="I257" s="10"/>
      <c r="J257" s="10">
        <f t="shared" si="15"/>
        <v>65</v>
      </c>
      <c r="K257" s="12">
        <v>218</v>
      </c>
      <c r="L257" s="4"/>
      <c r="N257" s="11">
        <v>50</v>
      </c>
      <c r="O257" s="10">
        <v>15</v>
      </c>
    </row>
    <row r="258" spans="1:15" x14ac:dyDescent="0.3">
      <c r="A258" s="5">
        <v>253</v>
      </c>
      <c r="B258" s="6" t="s">
        <v>246</v>
      </c>
      <c r="C258" s="7" t="s">
        <v>231</v>
      </c>
      <c r="D258" s="11">
        <f t="shared" si="13"/>
        <v>400</v>
      </c>
      <c r="E258" s="9">
        <v>150</v>
      </c>
      <c r="F258" s="9">
        <v>100</v>
      </c>
      <c r="G258" s="10">
        <v>150</v>
      </c>
      <c r="H258" s="11">
        <f t="shared" si="14"/>
        <v>250</v>
      </c>
      <c r="I258" s="10">
        <v>150</v>
      </c>
      <c r="J258" s="10">
        <f t="shared" si="15"/>
        <v>0</v>
      </c>
      <c r="K258" s="12">
        <v>218</v>
      </c>
      <c r="L258" s="4"/>
      <c r="N258" s="11">
        <v>0</v>
      </c>
      <c r="O258" s="10">
        <v>0</v>
      </c>
    </row>
    <row r="259" spans="1:15" x14ac:dyDescent="0.3">
      <c r="A259" s="5">
        <v>254</v>
      </c>
      <c r="B259" s="6" t="s">
        <v>247</v>
      </c>
      <c r="C259" s="7" t="s">
        <v>231</v>
      </c>
      <c r="D259" s="11">
        <f t="shared" si="13"/>
        <v>346</v>
      </c>
      <c r="E259" s="9">
        <v>130</v>
      </c>
      <c r="F259" s="9">
        <v>206</v>
      </c>
      <c r="G259" s="10"/>
      <c r="H259" s="11">
        <f t="shared" si="14"/>
        <v>336</v>
      </c>
      <c r="I259" s="10"/>
      <c r="J259" s="10">
        <f t="shared" si="15"/>
        <v>10</v>
      </c>
      <c r="K259" s="12">
        <v>218</v>
      </c>
      <c r="L259" s="4"/>
      <c r="N259" s="11">
        <v>10</v>
      </c>
      <c r="O259" s="10">
        <v>0</v>
      </c>
    </row>
    <row r="260" spans="1:15" x14ac:dyDescent="0.3">
      <c r="A260" s="5">
        <v>255</v>
      </c>
      <c r="B260" s="6" t="s">
        <v>248</v>
      </c>
      <c r="C260" s="7" t="s">
        <v>231</v>
      </c>
      <c r="D260" s="11">
        <f t="shared" si="13"/>
        <v>981</v>
      </c>
      <c r="E260" s="9">
        <v>500</v>
      </c>
      <c r="F260" s="9"/>
      <c r="G260" s="10">
        <v>371</v>
      </c>
      <c r="H260" s="11">
        <f t="shared" si="14"/>
        <v>500</v>
      </c>
      <c r="I260" s="10">
        <v>371</v>
      </c>
      <c r="J260" s="10">
        <f t="shared" si="15"/>
        <v>110</v>
      </c>
      <c r="K260" s="12">
        <v>218</v>
      </c>
      <c r="L260" s="4"/>
      <c r="N260" s="11">
        <v>100</v>
      </c>
      <c r="O260" s="10">
        <v>10</v>
      </c>
    </row>
    <row r="261" spans="1:15" x14ac:dyDescent="0.3">
      <c r="A261" s="5">
        <v>256</v>
      </c>
      <c r="B261" s="6" t="s">
        <v>249</v>
      </c>
      <c r="C261" s="7" t="s">
        <v>231</v>
      </c>
      <c r="D261" s="11">
        <f t="shared" si="13"/>
        <v>747</v>
      </c>
      <c r="E261" s="9">
        <v>400</v>
      </c>
      <c r="F261" s="9">
        <v>135</v>
      </c>
      <c r="G261" s="10">
        <v>200</v>
      </c>
      <c r="H261" s="11">
        <f t="shared" si="14"/>
        <v>535</v>
      </c>
      <c r="I261" s="10">
        <v>200</v>
      </c>
      <c r="J261" s="10">
        <f t="shared" si="15"/>
        <v>12</v>
      </c>
      <c r="K261" s="12">
        <v>218</v>
      </c>
      <c r="L261" s="4"/>
      <c r="N261" s="11">
        <v>10</v>
      </c>
      <c r="O261" s="10">
        <v>2</v>
      </c>
    </row>
    <row r="262" spans="1:15" x14ac:dyDescent="0.3">
      <c r="A262" s="5">
        <v>257</v>
      </c>
      <c r="B262" s="6" t="s">
        <v>250</v>
      </c>
      <c r="C262" s="7" t="s">
        <v>231</v>
      </c>
      <c r="D262" s="11">
        <f t="shared" si="13"/>
        <v>600</v>
      </c>
      <c r="E262" s="9">
        <v>350</v>
      </c>
      <c r="F262" s="9">
        <v>150</v>
      </c>
      <c r="G262" s="10">
        <v>100</v>
      </c>
      <c r="H262" s="11">
        <f t="shared" si="14"/>
        <v>500</v>
      </c>
      <c r="I262" s="10">
        <v>100</v>
      </c>
      <c r="J262" s="10">
        <f t="shared" si="15"/>
        <v>0</v>
      </c>
      <c r="K262" s="12">
        <v>218</v>
      </c>
      <c r="L262" s="4"/>
      <c r="N262" s="11">
        <v>0</v>
      </c>
      <c r="O262" s="10">
        <v>0</v>
      </c>
    </row>
    <row r="263" spans="1:15" x14ac:dyDescent="0.3">
      <c r="A263" s="5">
        <v>258</v>
      </c>
      <c r="B263" s="6" t="s">
        <v>222</v>
      </c>
      <c r="C263" s="7" t="s">
        <v>231</v>
      </c>
      <c r="D263" s="11">
        <f t="shared" si="13"/>
        <v>690</v>
      </c>
      <c r="E263" s="9">
        <v>350</v>
      </c>
      <c r="F263" s="9">
        <v>100</v>
      </c>
      <c r="G263" s="10">
        <v>100</v>
      </c>
      <c r="H263" s="11">
        <f t="shared" si="14"/>
        <v>450</v>
      </c>
      <c r="I263" s="10">
        <v>100</v>
      </c>
      <c r="J263" s="10">
        <f t="shared" si="15"/>
        <v>140</v>
      </c>
      <c r="K263" s="12">
        <v>218</v>
      </c>
      <c r="L263" s="4"/>
      <c r="N263" s="11">
        <v>120</v>
      </c>
      <c r="O263" s="10">
        <v>20</v>
      </c>
    </row>
    <row r="264" spans="1:15" x14ac:dyDescent="0.3">
      <c r="A264" s="5">
        <v>259</v>
      </c>
      <c r="B264" s="6" t="s">
        <v>251</v>
      </c>
      <c r="C264" s="7" t="s">
        <v>231</v>
      </c>
      <c r="D264" s="11">
        <f t="shared" si="13"/>
        <v>385</v>
      </c>
      <c r="E264" s="9">
        <v>200</v>
      </c>
      <c r="F264" s="9">
        <v>185</v>
      </c>
      <c r="G264" s="10"/>
      <c r="H264" s="11">
        <f t="shared" si="14"/>
        <v>385</v>
      </c>
      <c r="I264" s="10"/>
      <c r="J264" s="10">
        <f t="shared" si="15"/>
        <v>0</v>
      </c>
      <c r="K264" s="12">
        <v>218</v>
      </c>
      <c r="L264" s="4"/>
      <c r="N264" s="11">
        <v>0</v>
      </c>
      <c r="O264" s="10">
        <v>0</v>
      </c>
    </row>
    <row r="265" spans="1:15" x14ac:dyDescent="0.3">
      <c r="A265" s="5">
        <v>260</v>
      </c>
      <c r="B265" s="6" t="s">
        <v>225</v>
      </c>
      <c r="C265" s="7" t="s">
        <v>231</v>
      </c>
      <c r="D265" s="11">
        <f t="shared" si="13"/>
        <v>366</v>
      </c>
      <c r="E265" s="9">
        <v>250</v>
      </c>
      <c r="F265" s="9">
        <v>56</v>
      </c>
      <c r="G265" s="10"/>
      <c r="H265" s="11">
        <f t="shared" si="14"/>
        <v>306</v>
      </c>
      <c r="I265" s="10"/>
      <c r="J265" s="10">
        <f t="shared" si="15"/>
        <v>60</v>
      </c>
      <c r="K265" s="12">
        <v>218</v>
      </c>
      <c r="L265" s="4"/>
      <c r="N265" s="11">
        <v>50</v>
      </c>
      <c r="O265" s="10">
        <v>10</v>
      </c>
    </row>
    <row r="266" spans="1:15" x14ac:dyDescent="0.3">
      <c r="A266" s="5">
        <v>261</v>
      </c>
      <c r="B266" s="6" t="s">
        <v>252</v>
      </c>
      <c r="C266" s="7" t="s">
        <v>231</v>
      </c>
      <c r="D266" s="11">
        <f t="shared" si="13"/>
        <v>200</v>
      </c>
      <c r="E266" s="9">
        <v>100</v>
      </c>
      <c r="F266" s="9"/>
      <c r="G266" s="10"/>
      <c r="H266" s="11">
        <f t="shared" si="14"/>
        <v>100</v>
      </c>
      <c r="I266" s="10"/>
      <c r="J266" s="10">
        <f t="shared" si="15"/>
        <v>100</v>
      </c>
      <c r="K266" s="12">
        <v>218</v>
      </c>
      <c r="L266" s="4"/>
      <c r="N266" s="11">
        <v>50</v>
      </c>
      <c r="O266" s="10">
        <v>50</v>
      </c>
    </row>
    <row r="267" spans="1:15" x14ac:dyDescent="0.3">
      <c r="A267" s="5">
        <v>262</v>
      </c>
      <c r="B267" s="6" t="s">
        <v>253</v>
      </c>
      <c r="C267" s="7" t="s">
        <v>231</v>
      </c>
      <c r="D267" s="11">
        <f t="shared" si="13"/>
        <v>520</v>
      </c>
      <c r="E267" s="9">
        <v>170</v>
      </c>
      <c r="F267" s="9">
        <v>250</v>
      </c>
      <c r="G267" s="10"/>
      <c r="H267" s="11">
        <f t="shared" si="14"/>
        <v>420</v>
      </c>
      <c r="I267" s="10">
        <v>100</v>
      </c>
      <c r="J267" s="10">
        <f t="shared" si="15"/>
        <v>0</v>
      </c>
      <c r="K267" s="12">
        <v>218</v>
      </c>
      <c r="L267" s="4"/>
      <c r="N267" s="11">
        <v>0</v>
      </c>
      <c r="O267" s="10">
        <v>0</v>
      </c>
    </row>
    <row r="268" spans="1:15" x14ac:dyDescent="0.3">
      <c r="A268" s="5">
        <v>263</v>
      </c>
      <c r="B268" s="6" t="s">
        <v>254</v>
      </c>
      <c r="C268" s="7" t="s">
        <v>231</v>
      </c>
      <c r="D268" s="11">
        <f t="shared" ref="D268:D331" si="16">+H268+I268+J268</f>
        <v>270</v>
      </c>
      <c r="E268" s="9">
        <v>200</v>
      </c>
      <c r="F268" s="9"/>
      <c r="G268" s="42"/>
      <c r="H268" s="11">
        <f t="shared" si="14"/>
        <v>200</v>
      </c>
      <c r="I268" s="42"/>
      <c r="J268" s="10">
        <f t="shared" ref="J268:J331" si="17">+N268+O268</f>
        <v>70</v>
      </c>
      <c r="K268" s="12">
        <v>218</v>
      </c>
      <c r="L268" s="4"/>
      <c r="N268" s="11">
        <v>50</v>
      </c>
      <c r="O268" s="21">
        <v>20</v>
      </c>
    </row>
    <row r="269" spans="1:15" x14ac:dyDescent="0.3">
      <c r="A269" s="5">
        <v>264</v>
      </c>
      <c r="B269" s="6" t="s">
        <v>255</v>
      </c>
      <c r="C269" s="7" t="s">
        <v>231</v>
      </c>
      <c r="D269" s="11">
        <f t="shared" si="16"/>
        <v>1135</v>
      </c>
      <c r="E269" s="9">
        <v>300</v>
      </c>
      <c r="F269" s="9">
        <v>235</v>
      </c>
      <c r="G269" s="10">
        <v>250</v>
      </c>
      <c r="H269" s="11">
        <f t="shared" si="14"/>
        <v>535</v>
      </c>
      <c r="I269" s="10">
        <v>250</v>
      </c>
      <c r="J269" s="10">
        <f t="shared" si="17"/>
        <v>350</v>
      </c>
      <c r="K269" s="12">
        <v>218</v>
      </c>
      <c r="L269" s="4"/>
      <c r="N269" s="11">
        <v>300</v>
      </c>
      <c r="O269" s="10">
        <v>50</v>
      </c>
    </row>
    <row r="270" spans="1:15" x14ac:dyDescent="0.3">
      <c r="A270" s="5">
        <v>265</v>
      </c>
      <c r="B270" s="6" t="s">
        <v>256</v>
      </c>
      <c r="C270" s="7" t="s">
        <v>231</v>
      </c>
      <c r="D270" s="11">
        <f t="shared" si="16"/>
        <v>850</v>
      </c>
      <c r="E270" s="9">
        <v>450</v>
      </c>
      <c r="F270" s="9"/>
      <c r="G270" s="10">
        <v>150</v>
      </c>
      <c r="H270" s="11">
        <f t="shared" si="14"/>
        <v>450</v>
      </c>
      <c r="I270" s="10">
        <v>150</v>
      </c>
      <c r="J270" s="10">
        <f t="shared" si="17"/>
        <v>250</v>
      </c>
      <c r="K270" s="12">
        <v>218</v>
      </c>
      <c r="L270" s="4"/>
      <c r="N270" s="11">
        <v>200</v>
      </c>
      <c r="O270" s="10">
        <v>50</v>
      </c>
    </row>
    <row r="271" spans="1:15" x14ac:dyDescent="0.3">
      <c r="A271" s="5">
        <v>266</v>
      </c>
      <c r="B271" s="6" t="s">
        <v>257</v>
      </c>
      <c r="C271" s="7" t="s">
        <v>231</v>
      </c>
      <c r="D271" s="11">
        <f t="shared" si="16"/>
        <v>426</v>
      </c>
      <c r="E271" s="9">
        <v>150</v>
      </c>
      <c r="F271" s="9">
        <v>206</v>
      </c>
      <c r="G271" s="10"/>
      <c r="H271" s="11">
        <f t="shared" si="14"/>
        <v>356</v>
      </c>
      <c r="I271" s="10"/>
      <c r="J271" s="10">
        <f t="shared" si="17"/>
        <v>70</v>
      </c>
      <c r="K271" s="12">
        <v>218</v>
      </c>
      <c r="L271" s="4"/>
      <c r="N271" s="11">
        <v>50</v>
      </c>
      <c r="O271" s="10">
        <v>20</v>
      </c>
    </row>
    <row r="272" spans="1:15" x14ac:dyDescent="0.3">
      <c r="A272" s="5">
        <v>267</v>
      </c>
      <c r="B272" s="6" t="s">
        <v>258</v>
      </c>
      <c r="C272" s="7" t="s">
        <v>231</v>
      </c>
      <c r="D272" s="11">
        <f t="shared" si="16"/>
        <v>510</v>
      </c>
      <c r="E272" s="9">
        <v>350</v>
      </c>
      <c r="F272" s="9">
        <v>100</v>
      </c>
      <c r="G272" s="10"/>
      <c r="H272" s="11">
        <f t="shared" si="14"/>
        <v>450</v>
      </c>
      <c r="I272" s="10"/>
      <c r="J272" s="10">
        <f t="shared" si="17"/>
        <v>60</v>
      </c>
      <c r="K272" s="12">
        <v>218</v>
      </c>
      <c r="L272" s="4"/>
      <c r="N272" s="11">
        <v>50</v>
      </c>
      <c r="O272" s="10">
        <v>10</v>
      </c>
    </row>
    <row r="273" spans="1:15" x14ac:dyDescent="0.3">
      <c r="A273" s="5">
        <v>268</v>
      </c>
      <c r="B273" s="6" t="s">
        <v>259</v>
      </c>
      <c r="C273" s="7" t="s">
        <v>231</v>
      </c>
      <c r="D273" s="11">
        <f t="shared" si="16"/>
        <v>530</v>
      </c>
      <c r="E273" s="9">
        <v>300</v>
      </c>
      <c r="F273" s="9">
        <v>150</v>
      </c>
      <c r="G273" s="10"/>
      <c r="H273" s="11">
        <f t="shared" si="14"/>
        <v>450</v>
      </c>
      <c r="I273" s="10"/>
      <c r="J273" s="10">
        <f t="shared" si="17"/>
        <v>80</v>
      </c>
      <c r="K273" s="12">
        <v>218</v>
      </c>
      <c r="L273" s="4"/>
      <c r="N273" s="11">
        <v>70</v>
      </c>
      <c r="O273" s="10">
        <v>10</v>
      </c>
    </row>
    <row r="274" spans="1:15" x14ac:dyDescent="0.3">
      <c r="A274" s="5">
        <v>269</v>
      </c>
      <c r="B274" s="6" t="s">
        <v>260</v>
      </c>
      <c r="C274" s="7" t="s">
        <v>231</v>
      </c>
      <c r="D274" s="11">
        <f t="shared" si="16"/>
        <v>755</v>
      </c>
      <c r="E274" s="9">
        <v>400</v>
      </c>
      <c r="F274" s="9">
        <v>100</v>
      </c>
      <c r="G274" s="10">
        <v>150</v>
      </c>
      <c r="H274" s="11">
        <f t="shared" si="14"/>
        <v>500</v>
      </c>
      <c r="I274" s="10">
        <v>150</v>
      </c>
      <c r="J274" s="10">
        <f t="shared" si="17"/>
        <v>105</v>
      </c>
      <c r="K274" s="12">
        <v>218</v>
      </c>
      <c r="L274" s="4"/>
      <c r="N274" s="11">
        <v>100</v>
      </c>
      <c r="O274" s="10">
        <v>5</v>
      </c>
    </row>
    <row r="275" spans="1:15" x14ac:dyDescent="0.3">
      <c r="A275" s="5">
        <v>270</v>
      </c>
      <c r="B275" s="6" t="s">
        <v>261</v>
      </c>
      <c r="C275" s="7" t="s">
        <v>231</v>
      </c>
      <c r="D275" s="11">
        <f t="shared" si="16"/>
        <v>416</v>
      </c>
      <c r="E275" s="9">
        <v>300</v>
      </c>
      <c r="F275" s="9">
        <v>56</v>
      </c>
      <c r="G275" s="10"/>
      <c r="H275" s="11">
        <f t="shared" si="14"/>
        <v>356</v>
      </c>
      <c r="I275" s="10"/>
      <c r="J275" s="10">
        <f t="shared" si="17"/>
        <v>60</v>
      </c>
      <c r="K275" s="12">
        <v>218</v>
      </c>
      <c r="L275" s="4"/>
      <c r="N275" s="11">
        <v>50</v>
      </c>
      <c r="O275" s="10">
        <v>10</v>
      </c>
    </row>
    <row r="276" spans="1:15" x14ac:dyDescent="0.3">
      <c r="A276" s="5">
        <v>271</v>
      </c>
      <c r="B276" s="6" t="s">
        <v>262</v>
      </c>
      <c r="C276" s="7" t="s">
        <v>231</v>
      </c>
      <c r="D276" s="11">
        <f t="shared" si="16"/>
        <v>325</v>
      </c>
      <c r="E276" s="9">
        <v>150</v>
      </c>
      <c r="F276" s="9">
        <v>150</v>
      </c>
      <c r="G276" s="10"/>
      <c r="H276" s="11">
        <f t="shared" si="14"/>
        <v>300</v>
      </c>
      <c r="I276" s="10"/>
      <c r="J276" s="10">
        <f t="shared" si="17"/>
        <v>25</v>
      </c>
      <c r="K276" s="12">
        <v>218</v>
      </c>
      <c r="L276" s="4"/>
      <c r="N276" s="11">
        <v>20</v>
      </c>
      <c r="O276" s="10">
        <v>5</v>
      </c>
    </row>
    <row r="277" spans="1:15" x14ac:dyDescent="0.3">
      <c r="A277" s="5">
        <v>272</v>
      </c>
      <c r="B277" s="6" t="s">
        <v>263</v>
      </c>
      <c r="C277" s="7" t="s">
        <v>231</v>
      </c>
      <c r="D277" s="11">
        <f t="shared" si="16"/>
        <v>577</v>
      </c>
      <c r="E277" s="9">
        <v>400</v>
      </c>
      <c r="F277" s="9">
        <v>35</v>
      </c>
      <c r="G277" s="10">
        <v>22</v>
      </c>
      <c r="H277" s="11">
        <f t="shared" si="14"/>
        <v>435</v>
      </c>
      <c r="I277" s="10">
        <v>22</v>
      </c>
      <c r="J277" s="10">
        <f t="shared" si="17"/>
        <v>120</v>
      </c>
      <c r="K277" s="12">
        <v>218</v>
      </c>
      <c r="L277" s="4"/>
      <c r="N277" s="11">
        <v>100</v>
      </c>
      <c r="O277" s="10">
        <v>20</v>
      </c>
    </row>
    <row r="278" spans="1:15" x14ac:dyDescent="0.3">
      <c r="A278" s="5">
        <v>273</v>
      </c>
      <c r="B278" s="6" t="s">
        <v>264</v>
      </c>
      <c r="C278" s="7" t="s">
        <v>231</v>
      </c>
      <c r="D278" s="11">
        <f t="shared" si="16"/>
        <v>430</v>
      </c>
      <c r="E278" s="9">
        <v>150</v>
      </c>
      <c r="F278" s="9">
        <v>100</v>
      </c>
      <c r="G278" s="10"/>
      <c r="H278" s="11">
        <f t="shared" si="14"/>
        <v>250</v>
      </c>
      <c r="I278" s="10"/>
      <c r="J278" s="10">
        <f t="shared" si="17"/>
        <v>180</v>
      </c>
      <c r="K278" s="12">
        <v>218</v>
      </c>
      <c r="L278" s="4"/>
      <c r="N278" s="11">
        <v>150</v>
      </c>
      <c r="O278" s="10">
        <v>30</v>
      </c>
    </row>
    <row r="279" spans="1:15" x14ac:dyDescent="0.3">
      <c r="A279" s="5">
        <v>274</v>
      </c>
      <c r="B279" s="6" t="s">
        <v>265</v>
      </c>
      <c r="C279" s="7" t="s">
        <v>231</v>
      </c>
      <c r="D279" s="11">
        <f t="shared" si="16"/>
        <v>855</v>
      </c>
      <c r="E279" s="9">
        <v>500</v>
      </c>
      <c r="F279" s="9">
        <v>135</v>
      </c>
      <c r="G279" s="10"/>
      <c r="H279" s="11">
        <f t="shared" si="14"/>
        <v>635</v>
      </c>
      <c r="I279" s="10">
        <v>100</v>
      </c>
      <c r="J279" s="10">
        <f t="shared" si="17"/>
        <v>120</v>
      </c>
      <c r="K279" s="12">
        <v>218</v>
      </c>
      <c r="L279" s="4"/>
      <c r="N279" s="11">
        <v>90</v>
      </c>
      <c r="O279" s="10">
        <v>30</v>
      </c>
    </row>
    <row r="280" spans="1:15" x14ac:dyDescent="0.3">
      <c r="A280" s="5">
        <v>275</v>
      </c>
      <c r="B280" s="6" t="s">
        <v>266</v>
      </c>
      <c r="C280" s="7" t="s">
        <v>231</v>
      </c>
      <c r="D280" s="11">
        <f t="shared" si="16"/>
        <v>501</v>
      </c>
      <c r="E280" s="9">
        <v>200</v>
      </c>
      <c r="F280" s="9">
        <v>156</v>
      </c>
      <c r="G280" s="10"/>
      <c r="H280" s="11">
        <f t="shared" si="14"/>
        <v>356</v>
      </c>
      <c r="I280" s="10">
        <v>100</v>
      </c>
      <c r="J280" s="10">
        <f t="shared" si="17"/>
        <v>45</v>
      </c>
      <c r="K280" s="12">
        <v>218</v>
      </c>
      <c r="L280" s="4"/>
      <c r="N280" s="11">
        <v>40</v>
      </c>
      <c r="O280" s="10">
        <v>5</v>
      </c>
    </row>
    <row r="281" spans="1:15" x14ac:dyDescent="0.3">
      <c r="A281" s="5">
        <v>276</v>
      </c>
      <c r="B281" s="6" t="s">
        <v>267</v>
      </c>
      <c r="C281" s="7" t="s">
        <v>231</v>
      </c>
      <c r="D281" s="11">
        <f t="shared" si="16"/>
        <v>335</v>
      </c>
      <c r="E281" s="9">
        <v>300</v>
      </c>
      <c r="F281" s="9">
        <v>35</v>
      </c>
      <c r="G281" s="10"/>
      <c r="H281" s="11">
        <f t="shared" si="14"/>
        <v>335</v>
      </c>
      <c r="I281" s="10"/>
      <c r="J281" s="10">
        <f t="shared" si="17"/>
        <v>0</v>
      </c>
      <c r="K281" s="12">
        <v>218</v>
      </c>
      <c r="L281" s="4"/>
      <c r="N281" s="11">
        <v>0</v>
      </c>
      <c r="O281" s="10">
        <v>0</v>
      </c>
    </row>
    <row r="282" spans="1:15" x14ac:dyDescent="0.3">
      <c r="A282" s="5">
        <v>277</v>
      </c>
      <c r="B282" s="6" t="s">
        <v>268</v>
      </c>
      <c r="C282" s="7" t="s">
        <v>231</v>
      </c>
      <c r="D282" s="11">
        <f t="shared" si="16"/>
        <v>626</v>
      </c>
      <c r="E282" s="9">
        <v>200</v>
      </c>
      <c r="F282" s="9">
        <v>206</v>
      </c>
      <c r="G282" s="10">
        <v>150</v>
      </c>
      <c r="H282" s="11">
        <f t="shared" si="14"/>
        <v>406</v>
      </c>
      <c r="I282" s="10">
        <v>150</v>
      </c>
      <c r="J282" s="10">
        <f t="shared" si="17"/>
        <v>70</v>
      </c>
      <c r="K282" s="12">
        <v>218</v>
      </c>
      <c r="L282" s="4"/>
      <c r="N282" s="11">
        <v>60</v>
      </c>
      <c r="O282" s="10">
        <v>10</v>
      </c>
    </row>
    <row r="283" spans="1:15" x14ac:dyDescent="0.3">
      <c r="A283" s="5">
        <v>278</v>
      </c>
      <c r="B283" s="6" t="s">
        <v>269</v>
      </c>
      <c r="C283" s="7" t="s">
        <v>231</v>
      </c>
      <c r="D283" s="11">
        <f t="shared" si="16"/>
        <v>682</v>
      </c>
      <c r="E283" s="9">
        <v>300</v>
      </c>
      <c r="F283" s="9">
        <v>235</v>
      </c>
      <c r="G283" s="10">
        <v>122</v>
      </c>
      <c r="H283" s="11">
        <f t="shared" si="14"/>
        <v>535</v>
      </c>
      <c r="I283" s="10">
        <v>122</v>
      </c>
      <c r="J283" s="10">
        <f t="shared" si="17"/>
        <v>25</v>
      </c>
      <c r="K283" s="12">
        <v>218</v>
      </c>
      <c r="L283" s="4"/>
      <c r="N283" s="11">
        <v>20</v>
      </c>
      <c r="O283" s="10">
        <v>5</v>
      </c>
    </row>
    <row r="284" spans="1:15" x14ac:dyDescent="0.3">
      <c r="A284" s="5">
        <v>279</v>
      </c>
      <c r="B284" s="6" t="s">
        <v>270</v>
      </c>
      <c r="C284" s="7" t="s">
        <v>231</v>
      </c>
      <c r="D284" s="11">
        <f t="shared" si="16"/>
        <v>362</v>
      </c>
      <c r="E284" s="9">
        <v>300</v>
      </c>
      <c r="F284" s="9">
        <v>50</v>
      </c>
      <c r="G284" s="10"/>
      <c r="H284" s="11">
        <f t="shared" si="14"/>
        <v>350</v>
      </c>
      <c r="I284" s="10"/>
      <c r="J284" s="10">
        <f t="shared" si="17"/>
        <v>12</v>
      </c>
      <c r="K284" s="12">
        <v>218</v>
      </c>
      <c r="L284" s="4"/>
      <c r="N284" s="11">
        <v>10</v>
      </c>
      <c r="O284" s="10">
        <v>2</v>
      </c>
    </row>
    <row r="285" spans="1:15" x14ac:dyDescent="0.3">
      <c r="A285" s="5">
        <v>280</v>
      </c>
      <c r="B285" s="6" t="s">
        <v>271</v>
      </c>
      <c r="C285" s="7" t="s">
        <v>231</v>
      </c>
      <c r="D285" s="11">
        <f t="shared" si="16"/>
        <v>350</v>
      </c>
      <c r="E285" s="9">
        <v>350</v>
      </c>
      <c r="F285" s="9"/>
      <c r="G285" s="10"/>
      <c r="H285" s="11">
        <f t="shared" ref="H285:H346" si="18">+F285+E285</f>
        <v>350</v>
      </c>
      <c r="I285" s="10"/>
      <c r="J285" s="10">
        <f t="shared" si="17"/>
        <v>0</v>
      </c>
      <c r="K285" s="12">
        <v>218</v>
      </c>
      <c r="L285" s="4"/>
      <c r="N285" s="11">
        <v>0</v>
      </c>
      <c r="O285" s="10">
        <v>0</v>
      </c>
    </row>
    <row r="286" spans="1:15" x14ac:dyDescent="0.3">
      <c r="A286" s="5">
        <v>281</v>
      </c>
      <c r="B286" s="6" t="s">
        <v>272</v>
      </c>
      <c r="C286" s="7" t="s">
        <v>231</v>
      </c>
      <c r="D286" s="11">
        <f t="shared" si="16"/>
        <v>298</v>
      </c>
      <c r="E286" s="9">
        <v>250</v>
      </c>
      <c r="F286" s="9">
        <v>35</v>
      </c>
      <c r="G286" s="10"/>
      <c r="H286" s="11">
        <f t="shared" si="18"/>
        <v>285</v>
      </c>
      <c r="I286" s="10"/>
      <c r="J286" s="10">
        <f t="shared" si="17"/>
        <v>13</v>
      </c>
      <c r="K286" s="12">
        <v>218</v>
      </c>
      <c r="L286" s="4"/>
      <c r="N286" s="11">
        <v>10</v>
      </c>
      <c r="O286" s="10">
        <v>3</v>
      </c>
    </row>
    <row r="287" spans="1:15" x14ac:dyDescent="0.3">
      <c r="A287" s="5">
        <v>282</v>
      </c>
      <c r="B287" s="6" t="s">
        <v>273</v>
      </c>
      <c r="C287" s="7" t="s">
        <v>231</v>
      </c>
      <c r="D287" s="11">
        <f t="shared" si="16"/>
        <v>370</v>
      </c>
      <c r="E287" s="9">
        <v>120</v>
      </c>
      <c r="F287" s="9">
        <v>150</v>
      </c>
      <c r="G287" s="10">
        <v>100</v>
      </c>
      <c r="H287" s="11">
        <f t="shared" si="18"/>
        <v>270</v>
      </c>
      <c r="I287" s="10">
        <v>100</v>
      </c>
      <c r="J287" s="10">
        <f t="shared" si="17"/>
        <v>0</v>
      </c>
      <c r="K287" s="12">
        <v>218</v>
      </c>
      <c r="L287" s="4"/>
      <c r="N287" s="11">
        <v>0</v>
      </c>
      <c r="O287" s="10">
        <v>0</v>
      </c>
    </row>
    <row r="288" spans="1:15" x14ac:dyDescent="0.3">
      <c r="A288" s="5">
        <v>283</v>
      </c>
      <c r="B288" s="6" t="s">
        <v>274</v>
      </c>
      <c r="C288" s="7" t="s">
        <v>231</v>
      </c>
      <c r="D288" s="11">
        <f t="shared" si="16"/>
        <v>735</v>
      </c>
      <c r="E288" s="9">
        <v>150</v>
      </c>
      <c r="F288" s="9">
        <v>235</v>
      </c>
      <c r="G288" s="10"/>
      <c r="H288" s="11">
        <f t="shared" si="18"/>
        <v>385</v>
      </c>
      <c r="I288" s="10"/>
      <c r="J288" s="10">
        <f t="shared" si="17"/>
        <v>350</v>
      </c>
      <c r="K288" s="12">
        <v>218</v>
      </c>
      <c r="L288" s="4"/>
      <c r="N288" s="11">
        <v>300</v>
      </c>
      <c r="O288" s="10">
        <v>50</v>
      </c>
    </row>
    <row r="289" spans="1:15" x14ac:dyDescent="0.3">
      <c r="A289" s="5">
        <v>284</v>
      </c>
      <c r="B289" s="6" t="s">
        <v>275</v>
      </c>
      <c r="C289" s="7" t="s">
        <v>231</v>
      </c>
      <c r="D289" s="11">
        <f t="shared" si="16"/>
        <v>1950</v>
      </c>
      <c r="E289" s="9">
        <v>1000</v>
      </c>
      <c r="F289" s="9">
        <v>150</v>
      </c>
      <c r="G289" s="10">
        <v>500</v>
      </c>
      <c r="H289" s="11">
        <f t="shared" si="18"/>
        <v>1150</v>
      </c>
      <c r="I289" s="10">
        <v>500</v>
      </c>
      <c r="J289" s="10">
        <f t="shared" si="17"/>
        <v>300</v>
      </c>
      <c r="K289" s="12">
        <v>218</v>
      </c>
      <c r="L289" s="4"/>
      <c r="N289" s="11">
        <v>250</v>
      </c>
      <c r="O289" s="10">
        <v>50</v>
      </c>
    </row>
    <row r="290" spans="1:15" x14ac:dyDescent="0.3">
      <c r="A290" s="5">
        <v>285</v>
      </c>
      <c r="B290" s="6" t="s">
        <v>276</v>
      </c>
      <c r="C290" s="7" t="s">
        <v>231</v>
      </c>
      <c r="D290" s="11">
        <f t="shared" si="16"/>
        <v>1095</v>
      </c>
      <c r="E290" s="9">
        <v>1000</v>
      </c>
      <c r="F290" s="9">
        <v>35</v>
      </c>
      <c r="G290" s="10"/>
      <c r="H290" s="11">
        <f t="shared" si="18"/>
        <v>1035</v>
      </c>
      <c r="I290" s="10"/>
      <c r="J290" s="10">
        <f t="shared" si="17"/>
        <v>60</v>
      </c>
      <c r="K290" s="12">
        <v>218</v>
      </c>
      <c r="L290" s="4"/>
      <c r="N290" s="11">
        <v>40</v>
      </c>
      <c r="O290" s="10">
        <v>20</v>
      </c>
    </row>
    <row r="291" spans="1:15" x14ac:dyDescent="0.3">
      <c r="A291" s="5">
        <v>286</v>
      </c>
      <c r="B291" s="6" t="s">
        <v>277</v>
      </c>
      <c r="C291" s="7" t="s">
        <v>231</v>
      </c>
      <c r="D291" s="11">
        <f t="shared" si="16"/>
        <v>3771</v>
      </c>
      <c r="E291" s="9">
        <v>1750</v>
      </c>
      <c r="F291" s="9">
        <v>250</v>
      </c>
      <c r="G291" s="10">
        <v>1021</v>
      </c>
      <c r="H291" s="11">
        <f t="shared" si="18"/>
        <v>2000</v>
      </c>
      <c r="I291" s="10">
        <v>1021</v>
      </c>
      <c r="J291" s="10">
        <f t="shared" si="17"/>
        <v>750</v>
      </c>
      <c r="K291" s="12">
        <v>218</v>
      </c>
      <c r="L291" s="4"/>
      <c r="N291" s="11">
        <v>700</v>
      </c>
      <c r="O291" s="10">
        <v>50</v>
      </c>
    </row>
    <row r="292" spans="1:15" x14ac:dyDescent="0.3">
      <c r="A292" s="5">
        <v>287</v>
      </c>
      <c r="B292" s="6" t="s">
        <v>197</v>
      </c>
      <c r="C292" s="7" t="s">
        <v>231</v>
      </c>
      <c r="D292" s="11">
        <f t="shared" si="16"/>
        <v>565</v>
      </c>
      <c r="E292" s="9">
        <v>300</v>
      </c>
      <c r="F292" s="9">
        <v>150</v>
      </c>
      <c r="G292" s="10"/>
      <c r="H292" s="11">
        <f t="shared" si="18"/>
        <v>450</v>
      </c>
      <c r="I292" s="10"/>
      <c r="J292" s="10">
        <f t="shared" si="17"/>
        <v>115</v>
      </c>
      <c r="K292" s="12">
        <v>218</v>
      </c>
      <c r="L292" s="4"/>
      <c r="N292" s="11">
        <v>100</v>
      </c>
      <c r="O292" s="10">
        <v>15</v>
      </c>
    </row>
    <row r="293" spans="1:15" x14ac:dyDescent="0.3">
      <c r="A293" s="5">
        <v>288</v>
      </c>
      <c r="B293" s="6" t="s">
        <v>278</v>
      </c>
      <c r="C293" s="7" t="s">
        <v>231</v>
      </c>
      <c r="D293" s="11">
        <f t="shared" si="16"/>
        <v>480</v>
      </c>
      <c r="E293" s="9">
        <v>200</v>
      </c>
      <c r="F293" s="9"/>
      <c r="G293" s="10">
        <v>100</v>
      </c>
      <c r="H293" s="11">
        <f t="shared" si="18"/>
        <v>200</v>
      </c>
      <c r="I293" s="10">
        <v>100</v>
      </c>
      <c r="J293" s="10">
        <f t="shared" si="17"/>
        <v>180</v>
      </c>
      <c r="K293" s="12">
        <v>218</v>
      </c>
      <c r="L293" s="4"/>
      <c r="N293" s="11">
        <v>150</v>
      </c>
      <c r="O293" s="10">
        <v>30</v>
      </c>
    </row>
    <row r="294" spans="1:15" x14ac:dyDescent="0.3">
      <c r="A294" s="5">
        <v>289</v>
      </c>
      <c r="B294" s="6" t="s">
        <v>279</v>
      </c>
      <c r="C294" s="7" t="s">
        <v>231</v>
      </c>
      <c r="D294" s="11">
        <f t="shared" si="16"/>
        <v>627</v>
      </c>
      <c r="E294" s="9">
        <v>350</v>
      </c>
      <c r="F294" s="9">
        <v>200</v>
      </c>
      <c r="G294" s="10">
        <v>22</v>
      </c>
      <c r="H294" s="11">
        <f t="shared" si="18"/>
        <v>550</v>
      </c>
      <c r="I294" s="10">
        <v>22</v>
      </c>
      <c r="J294" s="10">
        <f t="shared" si="17"/>
        <v>55</v>
      </c>
      <c r="K294" s="12">
        <v>218</v>
      </c>
      <c r="L294" s="4"/>
      <c r="N294" s="11">
        <v>50</v>
      </c>
      <c r="O294" s="10">
        <v>5</v>
      </c>
    </row>
    <row r="295" spans="1:15" x14ac:dyDescent="0.3">
      <c r="A295" s="5">
        <v>290</v>
      </c>
      <c r="B295" s="6" t="s">
        <v>280</v>
      </c>
      <c r="C295" s="7" t="s">
        <v>231</v>
      </c>
      <c r="D295" s="11">
        <f t="shared" si="16"/>
        <v>585</v>
      </c>
      <c r="E295" s="9">
        <v>200</v>
      </c>
      <c r="F295" s="9">
        <v>285</v>
      </c>
      <c r="G295" s="10"/>
      <c r="H295" s="11">
        <f t="shared" si="18"/>
        <v>485</v>
      </c>
      <c r="I295" s="10">
        <v>50</v>
      </c>
      <c r="J295" s="10">
        <f t="shared" si="17"/>
        <v>50</v>
      </c>
      <c r="K295" s="12">
        <v>218</v>
      </c>
      <c r="L295" s="4"/>
      <c r="N295" s="11">
        <v>40</v>
      </c>
      <c r="O295" s="10">
        <v>10</v>
      </c>
    </row>
    <row r="296" spans="1:15" x14ac:dyDescent="0.3">
      <c r="A296" s="5">
        <v>291</v>
      </c>
      <c r="B296" s="6" t="s">
        <v>281</v>
      </c>
      <c r="C296" s="7" t="s">
        <v>231</v>
      </c>
      <c r="D296" s="11">
        <f t="shared" si="16"/>
        <v>436</v>
      </c>
      <c r="E296" s="9">
        <v>300</v>
      </c>
      <c r="F296" s="9">
        <v>35</v>
      </c>
      <c r="G296" s="10">
        <v>21</v>
      </c>
      <c r="H296" s="11">
        <f t="shared" si="18"/>
        <v>335</v>
      </c>
      <c r="I296" s="10">
        <v>21</v>
      </c>
      <c r="J296" s="10">
        <f t="shared" si="17"/>
        <v>80</v>
      </c>
      <c r="K296" s="12">
        <v>218</v>
      </c>
      <c r="L296" s="4"/>
      <c r="N296" s="11">
        <v>65</v>
      </c>
      <c r="O296" s="10">
        <v>15</v>
      </c>
    </row>
    <row r="297" spans="1:15" x14ac:dyDescent="0.3">
      <c r="A297" s="5">
        <v>292</v>
      </c>
      <c r="B297" s="6" t="s">
        <v>282</v>
      </c>
      <c r="C297" s="7" t="s">
        <v>231</v>
      </c>
      <c r="D297" s="11">
        <f t="shared" si="16"/>
        <v>450</v>
      </c>
      <c r="E297" s="9">
        <v>300</v>
      </c>
      <c r="F297" s="9">
        <v>150</v>
      </c>
      <c r="G297" s="10"/>
      <c r="H297" s="11">
        <f t="shared" si="18"/>
        <v>450</v>
      </c>
      <c r="I297" s="10"/>
      <c r="J297" s="10">
        <f t="shared" si="17"/>
        <v>0</v>
      </c>
      <c r="K297" s="12">
        <v>218</v>
      </c>
      <c r="L297" s="4"/>
      <c r="N297" s="11">
        <v>0</v>
      </c>
      <c r="O297" s="10">
        <v>0</v>
      </c>
    </row>
    <row r="298" spans="1:15" x14ac:dyDescent="0.3">
      <c r="A298" s="5">
        <v>293</v>
      </c>
      <c r="B298" s="6" t="s">
        <v>283</v>
      </c>
      <c r="C298" s="7" t="s">
        <v>231</v>
      </c>
      <c r="D298" s="11">
        <f t="shared" si="16"/>
        <v>3021</v>
      </c>
      <c r="E298" s="9">
        <v>1250</v>
      </c>
      <c r="F298" s="9">
        <v>250</v>
      </c>
      <c r="G298" s="10">
        <v>1021</v>
      </c>
      <c r="H298" s="11">
        <f t="shared" si="18"/>
        <v>1500</v>
      </c>
      <c r="I298" s="10">
        <v>1021</v>
      </c>
      <c r="J298" s="10">
        <f t="shared" si="17"/>
        <v>500</v>
      </c>
      <c r="K298" s="12">
        <v>218</v>
      </c>
      <c r="L298" s="4"/>
      <c r="N298" s="11">
        <v>350</v>
      </c>
      <c r="O298" s="10">
        <v>150</v>
      </c>
    </row>
    <row r="299" spans="1:15" x14ac:dyDescent="0.3">
      <c r="A299" s="5">
        <v>294</v>
      </c>
      <c r="B299" s="6" t="s">
        <v>284</v>
      </c>
      <c r="C299" s="7" t="s">
        <v>231</v>
      </c>
      <c r="D299" s="11">
        <f t="shared" si="16"/>
        <v>450</v>
      </c>
      <c r="E299" s="9">
        <v>350</v>
      </c>
      <c r="F299" s="9"/>
      <c r="G299" s="10"/>
      <c r="H299" s="11">
        <f t="shared" si="18"/>
        <v>350</v>
      </c>
      <c r="I299" s="10"/>
      <c r="J299" s="10">
        <f t="shared" si="17"/>
        <v>100</v>
      </c>
      <c r="K299" s="12">
        <v>218</v>
      </c>
      <c r="L299" s="4"/>
      <c r="N299" s="11">
        <v>85</v>
      </c>
      <c r="O299" s="10">
        <v>15</v>
      </c>
    </row>
    <row r="300" spans="1:15" x14ac:dyDescent="0.3">
      <c r="A300" s="5">
        <v>295</v>
      </c>
      <c r="B300" s="6" t="s">
        <v>285</v>
      </c>
      <c r="C300" s="7" t="s">
        <v>231</v>
      </c>
      <c r="D300" s="11">
        <f t="shared" si="16"/>
        <v>770</v>
      </c>
      <c r="E300" s="9">
        <v>300</v>
      </c>
      <c r="F300" s="9">
        <v>150</v>
      </c>
      <c r="G300" s="10">
        <v>200</v>
      </c>
      <c r="H300" s="11">
        <f t="shared" si="18"/>
        <v>450</v>
      </c>
      <c r="I300" s="10">
        <v>200</v>
      </c>
      <c r="J300" s="10">
        <f t="shared" si="17"/>
        <v>120</v>
      </c>
      <c r="K300" s="12">
        <v>218</v>
      </c>
      <c r="L300" s="4"/>
      <c r="N300" s="11">
        <v>100</v>
      </c>
      <c r="O300" s="10">
        <v>20</v>
      </c>
    </row>
    <row r="301" spans="1:15" x14ac:dyDescent="0.3">
      <c r="A301" s="5">
        <v>296</v>
      </c>
      <c r="B301" s="6" t="s">
        <v>286</v>
      </c>
      <c r="C301" s="7" t="s">
        <v>231</v>
      </c>
      <c r="D301" s="11">
        <f t="shared" si="16"/>
        <v>976</v>
      </c>
      <c r="E301" s="9">
        <v>500</v>
      </c>
      <c r="F301" s="9">
        <v>306</v>
      </c>
      <c r="G301" s="10">
        <v>100</v>
      </c>
      <c r="H301" s="11">
        <f t="shared" si="18"/>
        <v>806</v>
      </c>
      <c r="I301" s="10">
        <v>100</v>
      </c>
      <c r="J301" s="10">
        <f t="shared" si="17"/>
        <v>70</v>
      </c>
      <c r="K301" s="12">
        <v>218</v>
      </c>
      <c r="L301" s="4"/>
      <c r="N301" s="11">
        <v>55</v>
      </c>
      <c r="O301" s="10">
        <v>15</v>
      </c>
    </row>
    <row r="302" spans="1:15" x14ac:dyDescent="0.3">
      <c r="A302" s="5">
        <v>297</v>
      </c>
      <c r="B302" s="6" t="s">
        <v>287</v>
      </c>
      <c r="C302" s="7" t="s">
        <v>231</v>
      </c>
      <c r="D302" s="11">
        <f t="shared" si="16"/>
        <v>545</v>
      </c>
      <c r="E302" s="9">
        <v>200</v>
      </c>
      <c r="F302" s="9">
        <v>235</v>
      </c>
      <c r="G302" s="10"/>
      <c r="H302" s="11">
        <f t="shared" si="18"/>
        <v>435</v>
      </c>
      <c r="I302" s="10"/>
      <c r="J302" s="10">
        <f t="shared" si="17"/>
        <v>110</v>
      </c>
      <c r="K302" s="12">
        <v>218</v>
      </c>
      <c r="L302" s="4"/>
      <c r="N302" s="11">
        <v>90</v>
      </c>
      <c r="O302" s="10">
        <v>20</v>
      </c>
    </row>
    <row r="303" spans="1:15" x14ac:dyDescent="0.3">
      <c r="A303" s="5">
        <v>298</v>
      </c>
      <c r="B303" s="6" t="s">
        <v>288</v>
      </c>
      <c r="C303" s="7" t="s">
        <v>231</v>
      </c>
      <c r="D303" s="11">
        <f t="shared" si="16"/>
        <v>1300</v>
      </c>
      <c r="E303" s="9">
        <v>500</v>
      </c>
      <c r="F303" s="9">
        <v>250</v>
      </c>
      <c r="G303" s="10">
        <v>150</v>
      </c>
      <c r="H303" s="11">
        <f t="shared" si="18"/>
        <v>750</v>
      </c>
      <c r="I303" s="10">
        <v>150</v>
      </c>
      <c r="J303" s="10">
        <f t="shared" si="17"/>
        <v>400</v>
      </c>
      <c r="K303" s="12">
        <v>218</v>
      </c>
      <c r="L303" s="4"/>
      <c r="N303" s="11">
        <v>350</v>
      </c>
      <c r="O303" s="10">
        <v>50</v>
      </c>
    </row>
    <row r="304" spans="1:15" x14ac:dyDescent="0.3">
      <c r="A304" s="5">
        <v>299</v>
      </c>
      <c r="B304" s="6" t="s">
        <v>289</v>
      </c>
      <c r="C304" s="7" t="s">
        <v>231</v>
      </c>
      <c r="D304" s="11">
        <f t="shared" si="16"/>
        <v>480</v>
      </c>
      <c r="E304" s="9">
        <v>300</v>
      </c>
      <c r="F304" s="9"/>
      <c r="G304" s="10">
        <v>100</v>
      </c>
      <c r="H304" s="11">
        <f t="shared" si="18"/>
        <v>300</v>
      </c>
      <c r="I304" s="10">
        <v>100</v>
      </c>
      <c r="J304" s="10">
        <f t="shared" si="17"/>
        <v>80</v>
      </c>
      <c r="K304" s="12">
        <v>218</v>
      </c>
      <c r="L304" s="4"/>
      <c r="N304" s="11">
        <v>60</v>
      </c>
      <c r="O304" s="10">
        <v>20</v>
      </c>
    </row>
    <row r="305" spans="1:15" x14ac:dyDescent="0.3">
      <c r="A305" s="5">
        <v>300</v>
      </c>
      <c r="B305" s="6" t="s">
        <v>290</v>
      </c>
      <c r="C305" s="7" t="s">
        <v>231</v>
      </c>
      <c r="D305" s="11">
        <f t="shared" si="16"/>
        <v>450</v>
      </c>
      <c r="E305" s="9">
        <v>300</v>
      </c>
      <c r="F305" s="9"/>
      <c r="G305" s="10">
        <v>100</v>
      </c>
      <c r="H305" s="11">
        <f t="shared" si="18"/>
        <v>300</v>
      </c>
      <c r="I305" s="10">
        <v>100</v>
      </c>
      <c r="J305" s="10">
        <f t="shared" si="17"/>
        <v>50</v>
      </c>
      <c r="K305" s="12">
        <v>218</v>
      </c>
      <c r="L305" s="4"/>
      <c r="N305" s="11">
        <v>40</v>
      </c>
      <c r="O305" s="10">
        <v>10</v>
      </c>
    </row>
    <row r="306" spans="1:15" x14ac:dyDescent="0.3">
      <c r="A306" s="5">
        <v>301</v>
      </c>
      <c r="B306" s="6" t="s">
        <v>291</v>
      </c>
      <c r="C306" s="7" t="s">
        <v>231</v>
      </c>
      <c r="D306" s="11">
        <f t="shared" si="16"/>
        <v>856</v>
      </c>
      <c r="E306" s="9">
        <v>400</v>
      </c>
      <c r="F306" s="9">
        <v>185</v>
      </c>
      <c r="G306" s="10">
        <v>171</v>
      </c>
      <c r="H306" s="11">
        <f t="shared" si="18"/>
        <v>585</v>
      </c>
      <c r="I306" s="10">
        <v>171</v>
      </c>
      <c r="J306" s="10">
        <f t="shared" si="17"/>
        <v>100</v>
      </c>
      <c r="K306" s="12">
        <v>218</v>
      </c>
      <c r="L306" s="4"/>
      <c r="N306" s="11">
        <v>90</v>
      </c>
      <c r="O306" s="10">
        <v>10</v>
      </c>
    </row>
    <row r="307" spans="1:15" x14ac:dyDescent="0.3">
      <c r="A307" s="5">
        <v>302</v>
      </c>
      <c r="B307" s="6" t="s">
        <v>129</v>
      </c>
      <c r="C307" s="7" t="s">
        <v>231</v>
      </c>
      <c r="D307" s="11">
        <f t="shared" si="16"/>
        <v>770</v>
      </c>
      <c r="E307" s="9">
        <v>400</v>
      </c>
      <c r="F307" s="9">
        <v>150</v>
      </c>
      <c r="G307" s="10">
        <v>100</v>
      </c>
      <c r="H307" s="11">
        <f t="shared" si="18"/>
        <v>550</v>
      </c>
      <c r="I307" s="10">
        <v>100</v>
      </c>
      <c r="J307" s="10">
        <f t="shared" si="17"/>
        <v>120</v>
      </c>
      <c r="K307" s="12">
        <v>218</v>
      </c>
      <c r="L307" s="4"/>
      <c r="N307" s="11">
        <v>95</v>
      </c>
      <c r="O307" s="10">
        <v>25</v>
      </c>
    </row>
    <row r="308" spans="1:15" x14ac:dyDescent="0.3">
      <c r="A308" s="5">
        <v>303</v>
      </c>
      <c r="B308" s="6" t="s">
        <v>292</v>
      </c>
      <c r="C308" s="7" t="s">
        <v>231</v>
      </c>
      <c r="D308" s="11">
        <f t="shared" si="16"/>
        <v>365</v>
      </c>
      <c r="E308" s="9">
        <v>255</v>
      </c>
      <c r="F308" s="9">
        <v>100</v>
      </c>
      <c r="G308" s="10"/>
      <c r="H308" s="11">
        <f t="shared" si="18"/>
        <v>355</v>
      </c>
      <c r="I308" s="10"/>
      <c r="J308" s="10">
        <f t="shared" si="17"/>
        <v>10</v>
      </c>
      <c r="K308" s="12">
        <v>218</v>
      </c>
      <c r="L308" s="4"/>
      <c r="N308" s="11">
        <v>8</v>
      </c>
      <c r="O308" s="10">
        <v>2</v>
      </c>
    </row>
    <row r="309" spans="1:15" x14ac:dyDescent="0.3">
      <c r="A309" s="5">
        <v>304</v>
      </c>
      <c r="B309" s="6" t="s">
        <v>293</v>
      </c>
      <c r="C309" s="7" t="s">
        <v>231</v>
      </c>
      <c r="D309" s="11">
        <f t="shared" si="16"/>
        <v>780</v>
      </c>
      <c r="E309" s="9">
        <v>300</v>
      </c>
      <c r="F309" s="9">
        <v>150</v>
      </c>
      <c r="G309" s="10">
        <v>200</v>
      </c>
      <c r="H309" s="11">
        <f t="shared" si="18"/>
        <v>450</v>
      </c>
      <c r="I309" s="10">
        <v>200</v>
      </c>
      <c r="J309" s="10">
        <f t="shared" si="17"/>
        <v>130</v>
      </c>
      <c r="K309" s="12">
        <v>218</v>
      </c>
      <c r="L309" s="4"/>
      <c r="N309" s="11">
        <v>100</v>
      </c>
      <c r="O309" s="10">
        <v>30</v>
      </c>
    </row>
    <row r="310" spans="1:15" x14ac:dyDescent="0.3">
      <c r="A310" s="5">
        <v>305</v>
      </c>
      <c r="B310" s="6" t="s">
        <v>294</v>
      </c>
      <c r="C310" s="7" t="s">
        <v>231</v>
      </c>
      <c r="D310" s="11">
        <f t="shared" si="16"/>
        <v>150</v>
      </c>
      <c r="E310" s="9">
        <v>100</v>
      </c>
      <c r="F310" s="9">
        <v>50</v>
      </c>
      <c r="G310" s="10"/>
      <c r="H310" s="11">
        <f t="shared" si="18"/>
        <v>150</v>
      </c>
      <c r="I310" s="10"/>
      <c r="J310" s="10">
        <f t="shared" si="17"/>
        <v>0</v>
      </c>
      <c r="K310" s="12">
        <v>218</v>
      </c>
      <c r="L310" s="4"/>
      <c r="N310" s="11">
        <v>0</v>
      </c>
      <c r="O310" s="10">
        <v>0</v>
      </c>
    </row>
    <row r="311" spans="1:15" x14ac:dyDescent="0.3">
      <c r="A311" s="5">
        <v>306</v>
      </c>
      <c r="B311" s="6" t="s">
        <v>295</v>
      </c>
      <c r="C311" s="7" t="s">
        <v>231</v>
      </c>
      <c r="D311" s="11">
        <f t="shared" si="16"/>
        <v>160</v>
      </c>
      <c r="E311" s="9">
        <v>120</v>
      </c>
      <c r="F311" s="9"/>
      <c r="G311" s="10"/>
      <c r="H311" s="11">
        <f t="shared" si="18"/>
        <v>120</v>
      </c>
      <c r="I311" s="10"/>
      <c r="J311" s="10">
        <f t="shared" si="17"/>
        <v>40</v>
      </c>
      <c r="K311" s="12">
        <v>218</v>
      </c>
      <c r="L311" s="4"/>
      <c r="N311" s="11">
        <v>30</v>
      </c>
      <c r="O311" s="10">
        <v>10</v>
      </c>
    </row>
    <row r="312" spans="1:15" x14ac:dyDescent="0.3">
      <c r="A312" s="5">
        <v>307</v>
      </c>
      <c r="B312" s="6" t="s">
        <v>296</v>
      </c>
      <c r="C312" s="7" t="s">
        <v>231</v>
      </c>
      <c r="D312" s="11">
        <f t="shared" si="16"/>
        <v>696</v>
      </c>
      <c r="E312" s="9">
        <v>300</v>
      </c>
      <c r="F312" s="9">
        <v>206</v>
      </c>
      <c r="G312" s="10">
        <v>100</v>
      </c>
      <c r="H312" s="11">
        <f t="shared" si="18"/>
        <v>506</v>
      </c>
      <c r="I312" s="10">
        <v>100</v>
      </c>
      <c r="J312" s="10">
        <f t="shared" si="17"/>
        <v>90</v>
      </c>
      <c r="K312" s="12">
        <v>218</v>
      </c>
      <c r="L312" s="4"/>
      <c r="N312" s="11">
        <v>60</v>
      </c>
      <c r="O312" s="10">
        <v>30</v>
      </c>
    </row>
    <row r="313" spans="1:15" x14ac:dyDescent="0.3">
      <c r="A313" s="5">
        <v>308</v>
      </c>
      <c r="B313" s="6" t="s">
        <v>297</v>
      </c>
      <c r="C313" s="7" t="s">
        <v>231</v>
      </c>
      <c r="D313" s="11">
        <f t="shared" si="16"/>
        <v>742</v>
      </c>
      <c r="E313" s="9">
        <v>250</v>
      </c>
      <c r="F313" s="9">
        <v>250</v>
      </c>
      <c r="G313" s="10">
        <v>172</v>
      </c>
      <c r="H313" s="11">
        <f t="shared" si="18"/>
        <v>500</v>
      </c>
      <c r="I313" s="10">
        <v>172</v>
      </c>
      <c r="J313" s="10">
        <f t="shared" si="17"/>
        <v>70</v>
      </c>
      <c r="K313" s="12">
        <v>218</v>
      </c>
      <c r="L313" s="4"/>
      <c r="N313" s="11">
        <v>55</v>
      </c>
      <c r="O313" s="10">
        <v>15</v>
      </c>
    </row>
    <row r="314" spans="1:15" x14ac:dyDescent="0.3">
      <c r="A314" s="5">
        <v>309</v>
      </c>
      <c r="B314" s="6" t="s">
        <v>298</v>
      </c>
      <c r="C314" s="7" t="s">
        <v>231</v>
      </c>
      <c r="D314" s="11">
        <f t="shared" si="16"/>
        <v>440</v>
      </c>
      <c r="E314" s="9">
        <v>180</v>
      </c>
      <c r="F314" s="9">
        <v>200</v>
      </c>
      <c r="G314" s="10"/>
      <c r="H314" s="11">
        <f t="shared" si="18"/>
        <v>380</v>
      </c>
      <c r="I314" s="10"/>
      <c r="J314" s="10">
        <f t="shared" si="17"/>
        <v>60</v>
      </c>
      <c r="K314" s="12">
        <v>218</v>
      </c>
      <c r="L314" s="4"/>
      <c r="N314" s="11">
        <v>45</v>
      </c>
      <c r="O314" s="10">
        <v>15</v>
      </c>
    </row>
    <row r="315" spans="1:15" x14ac:dyDescent="0.3">
      <c r="A315" s="5">
        <v>310</v>
      </c>
      <c r="B315" s="6" t="s">
        <v>299</v>
      </c>
      <c r="C315" s="7" t="s">
        <v>231</v>
      </c>
      <c r="D315" s="11">
        <f t="shared" si="16"/>
        <v>365</v>
      </c>
      <c r="E315" s="9">
        <v>200</v>
      </c>
      <c r="F315" s="9">
        <v>150</v>
      </c>
      <c r="G315" s="10"/>
      <c r="H315" s="11">
        <f t="shared" si="18"/>
        <v>350</v>
      </c>
      <c r="I315" s="10"/>
      <c r="J315" s="10">
        <f t="shared" si="17"/>
        <v>15</v>
      </c>
      <c r="K315" s="12">
        <v>218</v>
      </c>
      <c r="L315" s="4"/>
      <c r="N315" s="11">
        <v>15</v>
      </c>
      <c r="O315" s="10">
        <v>0</v>
      </c>
    </row>
    <row r="316" spans="1:15" x14ac:dyDescent="0.3">
      <c r="A316" s="5">
        <v>311</v>
      </c>
      <c r="B316" s="6" t="s">
        <v>300</v>
      </c>
      <c r="C316" s="7" t="s">
        <v>231</v>
      </c>
      <c r="D316" s="11">
        <f t="shared" si="16"/>
        <v>725</v>
      </c>
      <c r="E316" s="9">
        <v>350</v>
      </c>
      <c r="F316" s="9">
        <v>35</v>
      </c>
      <c r="G316" s="10">
        <v>200</v>
      </c>
      <c r="H316" s="11">
        <f t="shared" si="18"/>
        <v>385</v>
      </c>
      <c r="I316" s="10">
        <v>200</v>
      </c>
      <c r="J316" s="10">
        <f t="shared" si="17"/>
        <v>140</v>
      </c>
      <c r="K316" s="12">
        <v>218</v>
      </c>
      <c r="L316" s="4"/>
      <c r="N316" s="11">
        <v>120</v>
      </c>
      <c r="O316" s="10">
        <v>20</v>
      </c>
    </row>
    <row r="317" spans="1:15" x14ac:dyDescent="0.3">
      <c r="A317" s="5">
        <v>312</v>
      </c>
      <c r="B317" s="6" t="s">
        <v>301</v>
      </c>
      <c r="C317" s="7" t="s">
        <v>231</v>
      </c>
      <c r="D317" s="11">
        <f t="shared" si="16"/>
        <v>676</v>
      </c>
      <c r="E317" s="9">
        <v>250</v>
      </c>
      <c r="F317" s="9">
        <v>206</v>
      </c>
      <c r="G317" s="10">
        <v>150</v>
      </c>
      <c r="H317" s="11">
        <f t="shared" si="18"/>
        <v>456</v>
      </c>
      <c r="I317" s="10">
        <v>150</v>
      </c>
      <c r="J317" s="10">
        <f t="shared" si="17"/>
        <v>70</v>
      </c>
      <c r="K317" s="12">
        <v>218</v>
      </c>
      <c r="L317" s="4"/>
      <c r="N317" s="11">
        <v>60</v>
      </c>
      <c r="O317" s="10">
        <v>10</v>
      </c>
    </row>
    <row r="318" spans="1:15" x14ac:dyDescent="0.3">
      <c r="A318" s="5">
        <v>313</v>
      </c>
      <c r="B318" s="6" t="s">
        <v>302</v>
      </c>
      <c r="C318" s="7" t="s">
        <v>231</v>
      </c>
      <c r="D318" s="11">
        <f t="shared" si="16"/>
        <v>446</v>
      </c>
      <c r="E318" s="9">
        <v>100</v>
      </c>
      <c r="F318" s="9">
        <v>306</v>
      </c>
      <c r="G318" s="10"/>
      <c r="H318" s="11">
        <f t="shared" si="18"/>
        <v>406</v>
      </c>
      <c r="I318" s="10"/>
      <c r="J318" s="10">
        <f t="shared" si="17"/>
        <v>40</v>
      </c>
      <c r="K318" s="12">
        <v>218</v>
      </c>
      <c r="L318" s="4"/>
      <c r="N318" s="11">
        <v>35</v>
      </c>
      <c r="O318" s="10">
        <v>5</v>
      </c>
    </row>
    <row r="319" spans="1:15" x14ac:dyDescent="0.3">
      <c r="A319" s="5">
        <v>314</v>
      </c>
      <c r="B319" s="6" t="s">
        <v>303</v>
      </c>
      <c r="C319" s="7" t="s">
        <v>231</v>
      </c>
      <c r="D319" s="11">
        <f t="shared" si="16"/>
        <v>380</v>
      </c>
      <c r="E319" s="9">
        <v>250</v>
      </c>
      <c r="F319" s="9">
        <v>100</v>
      </c>
      <c r="G319" s="10"/>
      <c r="H319" s="11">
        <f t="shared" si="18"/>
        <v>350</v>
      </c>
      <c r="I319" s="10"/>
      <c r="J319" s="10">
        <f t="shared" si="17"/>
        <v>30</v>
      </c>
      <c r="K319" s="12">
        <v>218</v>
      </c>
      <c r="L319" s="4"/>
      <c r="N319" s="11">
        <v>25</v>
      </c>
      <c r="O319" s="10">
        <v>5</v>
      </c>
    </row>
    <row r="320" spans="1:15" x14ac:dyDescent="0.3">
      <c r="A320" s="5">
        <v>315</v>
      </c>
      <c r="B320" s="6" t="s">
        <v>304</v>
      </c>
      <c r="C320" s="7" t="s">
        <v>231</v>
      </c>
      <c r="D320" s="11">
        <f t="shared" si="16"/>
        <v>396</v>
      </c>
      <c r="E320" s="9">
        <v>250</v>
      </c>
      <c r="F320" s="9">
        <v>85</v>
      </c>
      <c r="G320" s="10">
        <v>21</v>
      </c>
      <c r="H320" s="11">
        <f t="shared" si="18"/>
        <v>335</v>
      </c>
      <c r="I320" s="10">
        <v>21</v>
      </c>
      <c r="J320" s="10">
        <f t="shared" si="17"/>
        <v>40</v>
      </c>
      <c r="K320" s="12">
        <v>218</v>
      </c>
      <c r="L320" s="4"/>
      <c r="N320" s="11">
        <v>30</v>
      </c>
      <c r="O320" s="10">
        <v>10</v>
      </c>
    </row>
    <row r="321" spans="1:15" x14ac:dyDescent="0.3">
      <c r="A321" s="5">
        <v>316</v>
      </c>
      <c r="B321" s="6" t="s">
        <v>146</v>
      </c>
      <c r="C321" s="7" t="s">
        <v>231</v>
      </c>
      <c r="D321" s="11">
        <f t="shared" si="16"/>
        <v>415</v>
      </c>
      <c r="E321" s="9">
        <v>120</v>
      </c>
      <c r="F321" s="9">
        <v>285</v>
      </c>
      <c r="G321" s="10"/>
      <c r="H321" s="11">
        <f t="shared" si="18"/>
        <v>405</v>
      </c>
      <c r="I321" s="10"/>
      <c r="J321" s="10">
        <f t="shared" si="17"/>
        <v>10</v>
      </c>
      <c r="K321" s="12">
        <v>218</v>
      </c>
      <c r="L321" s="4"/>
      <c r="N321" s="11">
        <v>10</v>
      </c>
      <c r="O321" s="10">
        <v>0</v>
      </c>
    </row>
    <row r="322" spans="1:15" x14ac:dyDescent="0.3">
      <c r="A322" s="5">
        <v>317</v>
      </c>
      <c r="B322" s="6" t="s">
        <v>305</v>
      </c>
      <c r="C322" s="7" t="s">
        <v>231</v>
      </c>
      <c r="D322" s="11">
        <f t="shared" si="16"/>
        <v>450</v>
      </c>
      <c r="E322" s="9">
        <v>100</v>
      </c>
      <c r="F322" s="9">
        <v>250</v>
      </c>
      <c r="G322" s="10"/>
      <c r="H322" s="11">
        <f t="shared" si="18"/>
        <v>350</v>
      </c>
      <c r="I322" s="10">
        <v>100</v>
      </c>
      <c r="J322" s="10">
        <f t="shared" si="17"/>
        <v>0</v>
      </c>
      <c r="K322" s="12">
        <v>218</v>
      </c>
      <c r="L322" s="4"/>
      <c r="N322" s="11">
        <v>0</v>
      </c>
      <c r="O322" s="10">
        <v>0</v>
      </c>
    </row>
    <row r="323" spans="1:15" x14ac:dyDescent="0.3">
      <c r="A323" s="5">
        <v>318</v>
      </c>
      <c r="B323" s="6" t="s">
        <v>57</v>
      </c>
      <c r="C323" s="7" t="s">
        <v>231</v>
      </c>
      <c r="D323" s="11">
        <f t="shared" si="16"/>
        <v>210</v>
      </c>
      <c r="E323" s="9">
        <v>100</v>
      </c>
      <c r="F323" s="9">
        <v>85</v>
      </c>
      <c r="G323" s="10"/>
      <c r="H323" s="11">
        <f t="shared" si="18"/>
        <v>185</v>
      </c>
      <c r="I323" s="10"/>
      <c r="J323" s="10">
        <f t="shared" si="17"/>
        <v>25</v>
      </c>
      <c r="K323" s="12">
        <v>218</v>
      </c>
      <c r="L323" s="4"/>
      <c r="N323" s="11">
        <v>20</v>
      </c>
      <c r="O323" s="10">
        <v>5</v>
      </c>
    </row>
    <row r="324" spans="1:15" x14ac:dyDescent="0.3">
      <c r="A324" s="5">
        <v>319</v>
      </c>
      <c r="B324" s="6" t="s">
        <v>306</v>
      </c>
      <c r="C324" s="7" t="s">
        <v>231</v>
      </c>
      <c r="D324" s="11">
        <f t="shared" si="16"/>
        <v>286</v>
      </c>
      <c r="E324" s="9">
        <v>200</v>
      </c>
      <c r="F324" s="9">
        <v>56</v>
      </c>
      <c r="G324" s="10"/>
      <c r="H324" s="11">
        <f t="shared" si="18"/>
        <v>256</v>
      </c>
      <c r="I324" s="10"/>
      <c r="J324" s="10">
        <f t="shared" si="17"/>
        <v>30</v>
      </c>
      <c r="K324" s="12">
        <v>218</v>
      </c>
      <c r="L324" s="4"/>
      <c r="N324" s="11">
        <v>20</v>
      </c>
      <c r="O324" s="10">
        <v>10</v>
      </c>
    </row>
    <row r="325" spans="1:15" x14ac:dyDescent="0.3">
      <c r="A325" s="5">
        <v>320</v>
      </c>
      <c r="B325" s="6" t="s">
        <v>307</v>
      </c>
      <c r="C325" s="7" t="s">
        <v>231</v>
      </c>
      <c r="D325" s="11">
        <f t="shared" si="16"/>
        <v>450</v>
      </c>
      <c r="E325" s="9">
        <v>150</v>
      </c>
      <c r="F325" s="9">
        <v>150</v>
      </c>
      <c r="G325" s="10">
        <v>100</v>
      </c>
      <c r="H325" s="11">
        <f t="shared" si="18"/>
        <v>300</v>
      </c>
      <c r="I325" s="10">
        <v>100</v>
      </c>
      <c r="J325" s="10">
        <f t="shared" si="17"/>
        <v>50</v>
      </c>
      <c r="K325" s="12">
        <v>218</v>
      </c>
      <c r="L325" s="4"/>
      <c r="N325" s="11">
        <v>30</v>
      </c>
      <c r="O325" s="10">
        <v>20</v>
      </c>
    </row>
    <row r="326" spans="1:15" x14ac:dyDescent="0.3">
      <c r="A326" s="5">
        <v>321</v>
      </c>
      <c r="B326" s="6" t="s">
        <v>308</v>
      </c>
      <c r="C326" s="7" t="s">
        <v>231</v>
      </c>
      <c r="D326" s="11">
        <f t="shared" si="16"/>
        <v>645</v>
      </c>
      <c r="E326" s="9">
        <v>350</v>
      </c>
      <c r="F326" s="9">
        <v>135</v>
      </c>
      <c r="G326" s="10">
        <v>100</v>
      </c>
      <c r="H326" s="11">
        <f t="shared" si="18"/>
        <v>485</v>
      </c>
      <c r="I326" s="10">
        <v>100</v>
      </c>
      <c r="J326" s="10">
        <f t="shared" si="17"/>
        <v>60</v>
      </c>
      <c r="K326" s="12">
        <v>218</v>
      </c>
      <c r="L326" s="4"/>
      <c r="N326" s="11">
        <v>55</v>
      </c>
      <c r="O326" s="10">
        <v>5</v>
      </c>
    </row>
    <row r="327" spans="1:15" x14ac:dyDescent="0.3">
      <c r="A327" s="5">
        <v>322</v>
      </c>
      <c r="B327" s="6" t="s">
        <v>309</v>
      </c>
      <c r="C327" s="7" t="s">
        <v>231</v>
      </c>
      <c r="D327" s="11">
        <f t="shared" si="16"/>
        <v>200</v>
      </c>
      <c r="E327" s="9">
        <v>200</v>
      </c>
      <c r="F327" s="9"/>
      <c r="G327" s="10"/>
      <c r="H327" s="11">
        <f t="shared" si="18"/>
        <v>200</v>
      </c>
      <c r="I327" s="10"/>
      <c r="J327" s="10">
        <f t="shared" si="17"/>
        <v>0</v>
      </c>
      <c r="K327" s="12">
        <v>218</v>
      </c>
      <c r="L327" s="4"/>
      <c r="N327" s="11">
        <v>0</v>
      </c>
      <c r="O327" s="10">
        <v>0</v>
      </c>
    </row>
    <row r="328" spans="1:15" x14ac:dyDescent="0.3">
      <c r="A328" s="5">
        <v>323</v>
      </c>
      <c r="B328" s="6" t="s">
        <v>310</v>
      </c>
      <c r="C328" s="7" t="s">
        <v>231</v>
      </c>
      <c r="D328" s="11">
        <f t="shared" si="16"/>
        <v>335</v>
      </c>
      <c r="E328" s="9"/>
      <c r="F328" s="9">
        <v>35</v>
      </c>
      <c r="G328" s="10">
        <v>100</v>
      </c>
      <c r="H328" s="11">
        <f t="shared" si="18"/>
        <v>35</v>
      </c>
      <c r="I328" s="10">
        <v>100</v>
      </c>
      <c r="J328" s="10">
        <f t="shared" si="17"/>
        <v>200</v>
      </c>
      <c r="K328" s="12">
        <v>218</v>
      </c>
      <c r="L328" s="4"/>
      <c r="N328" s="11">
        <v>150</v>
      </c>
      <c r="O328" s="10">
        <v>50</v>
      </c>
    </row>
    <row r="329" spans="1:15" x14ac:dyDescent="0.3">
      <c r="A329" s="5">
        <v>324</v>
      </c>
      <c r="B329" s="6" t="s">
        <v>311</v>
      </c>
      <c r="C329" s="7" t="s">
        <v>231</v>
      </c>
      <c r="D329" s="11">
        <f t="shared" si="16"/>
        <v>200</v>
      </c>
      <c r="E329" s="9">
        <v>200</v>
      </c>
      <c r="F329" s="9"/>
      <c r="G329" s="10"/>
      <c r="H329" s="11">
        <f t="shared" si="18"/>
        <v>200</v>
      </c>
      <c r="I329" s="10"/>
      <c r="J329" s="10">
        <f t="shared" si="17"/>
        <v>0</v>
      </c>
      <c r="K329" s="12">
        <v>218</v>
      </c>
      <c r="L329" s="4"/>
      <c r="N329" s="11">
        <v>0</v>
      </c>
      <c r="O329" s="10">
        <v>0</v>
      </c>
    </row>
    <row r="330" spans="1:15" x14ac:dyDescent="0.3">
      <c r="A330" s="5">
        <v>325</v>
      </c>
      <c r="B330" s="6" t="s">
        <v>312</v>
      </c>
      <c r="C330" s="7" t="s">
        <v>231</v>
      </c>
      <c r="D330" s="11">
        <f t="shared" si="16"/>
        <v>285</v>
      </c>
      <c r="E330" s="9">
        <v>100</v>
      </c>
      <c r="F330" s="9">
        <v>185</v>
      </c>
      <c r="G330" s="10"/>
      <c r="H330" s="11">
        <f t="shared" si="18"/>
        <v>285</v>
      </c>
      <c r="I330" s="10"/>
      <c r="J330" s="10">
        <f t="shared" si="17"/>
        <v>0</v>
      </c>
      <c r="K330" s="12">
        <v>218</v>
      </c>
      <c r="L330" s="4"/>
      <c r="N330" s="11">
        <v>0</v>
      </c>
      <c r="O330" s="10">
        <v>0</v>
      </c>
    </row>
    <row r="331" spans="1:15" x14ac:dyDescent="0.3">
      <c r="A331" s="5">
        <v>326</v>
      </c>
      <c r="B331" s="6" t="s">
        <v>313</v>
      </c>
      <c r="C331" s="7" t="s">
        <v>231</v>
      </c>
      <c r="D331" s="11">
        <f t="shared" si="16"/>
        <v>250</v>
      </c>
      <c r="E331" s="9">
        <v>150</v>
      </c>
      <c r="F331" s="9">
        <v>100</v>
      </c>
      <c r="G331" s="10"/>
      <c r="H331" s="11">
        <f t="shared" si="18"/>
        <v>250</v>
      </c>
      <c r="I331" s="10"/>
      <c r="J331" s="10">
        <f t="shared" si="17"/>
        <v>0</v>
      </c>
      <c r="K331" s="12">
        <v>218</v>
      </c>
      <c r="L331" s="4"/>
      <c r="N331" s="11">
        <v>0</v>
      </c>
      <c r="O331" s="10">
        <v>0</v>
      </c>
    </row>
    <row r="332" spans="1:15" x14ac:dyDescent="0.3">
      <c r="A332" s="5">
        <v>327</v>
      </c>
      <c r="B332" s="6" t="s">
        <v>314</v>
      </c>
      <c r="C332" s="7" t="s">
        <v>231</v>
      </c>
      <c r="D332" s="11">
        <f t="shared" ref="D332:D392" si="19">+H332+I332+J332</f>
        <v>400</v>
      </c>
      <c r="E332" s="9">
        <v>150</v>
      </c>
      <c r="F332" s="9">
        <v>250</v>
      </c>
      <c r="G332" s="10"/>
      <c r="H332" s="11">
        <f t="shared" si="18"/>
        <v>400</v>
      </c>
      <c r="I332" s="10"/>
      <c r="J332" s="10">
        <f t="shared" ref="J332:J370" si="20">+N332+O332</f>
        <v>0</v>
      </c>
      <c r="K332" s="12">
        <v>218</v>
      </c>
      <c r="L332" s="4"/>
      <c r="N332" s="11">
        <v>0</v>
      </c>
      <c r="O332" s="10">
        <v>0</v>
      </c>
    </row>
    <row r="333" spans="1:15" x14ac:dyDescent="0.3">
      <c r="A333" s="5">
        <v>328</v>
      </c>
      <c r="B333" s="6" t="s">
        <v>315</v>
      </c>
      <c r="C333" s="7" t="s">
        <v>231</v>
      </c>
      <c r="D333" s="11">
        <f t="shared" si="19"/>
        <v>256</v>
      </c>
      <c r="E333" s="9">
        <v>150</v>
      </c>
      <c r="F333" s="9">
        <v>106</v>
      </c>
      <c r="G333" s="10"/>
      <c r="H333" s="11">
        <f t="shared" si="18"/>
        <v>256</v>
      </c>
      <c r="I333" s="10"/>
      <c r="J333" s="10">
        <f t="shared" si="20"/>
        <v>0</v>
      </c>
      <c r="K333" s="12">
        <v>218</v>
      </c>
      <c r="L333" s="4"/>
      <c r="N333" s="11">
        <v>0</v>
      </c>
      <c r="O333" s="10">
        <v>0</v>
      </c>
    </row>
    <row r="334" spans="1:15" x14ac:dyDescent="0.3">
      <c r="A334" s="5">
        <v>329</v>
      </c>
      <c r="B334" s="6" t="s">
        <v>218</v>
      </c>
      <c r="C334" s="7" t="s">
        <v>231</v>
      </c>
      <c r="D334" s="11">
        <f t="shared" si="19"/>
        <v>1204</v>
      </c>
      <c r="E334" s="9">
        <v>800</v>
      </c>
      <c r="F334" s="9">
        <v>4</v>
      </c>
      <c r="G334" s="10">
        <v>350</v>
      </c>
      <c r="H334" s="11">
        <f t="shared" si="18"/>
        <v>804</v>
      </c>
      <c r="I334" s="10">
        <v>350</v>
      </c>
      <c r="J334" s="10">
        <f t="shared" si="20"/>
        <v>50</v>
      </c>
      <c r="K334" s="12">
        <v>218</v>
      </c>
      <c r="L334" s="4"/>
      <c r="N334" s="11">
        <v>45</v>
      </c>
      <c r="O334" s="10">
        <v>5</v>
      </c>
    </row>
    <row r="335" spans="1:15" x14ac:dyDescent="0.3">
      <c r="A335" s="5">
        <v>330</v>
      </c>
      <c r="B335" s="6" t="s">
        <v>45</v>
      </c>
      <c r="C335" s="7" t="s">
        <v>231</v>
      </c>
      <c r="D335" s="11">
        <f t="shared" si="19"/>
        <v>91</v>
      </c>
      <c r="E335" s="9"/>
      <c r="F335" s="9"/>
      <c r="G335" s="10">
        <v>21</v>
      </c>
      <c r="H335" s="11">
        <f t="shared" si="18"/>
        <v>0</v>
      </c>
      <c r="I335" s="10">
        <v>21</v>
      </c>
      <c r="J335" s="10">
        <f t="shared" si="20"/>
        <v>70</v>
      </c>
      <c r="K335" s="12">
        <v>218</v>
      </c>
      <c r="L335" s="4"/>
      <c r="N335" s="11">
        <v>60</v>
      </c>
      <c r="O335" s="10">
        <v>10</v>
      </c>
    </row>
    <row r="336" spans="1:15" x14ac:dyDescent="0.3">
      <c r="A336" s="5">
        <v>331</v>
      </c>
      <c r="B336" s="6" t="s">
        <v>316</v>
      </c>
      <c r="C336" s="7" t="s">
        <v>231</v>
      </c>
      <c r="D336" s="11">
        <f t="shared" si="19"/>
        <v>3100</v>
      </c>
      <c r="E336" s="9">
        <v>3000</v>
      </c>
      <c r="F336" s="9"/>
      <c r="G336" s="10">
        <v>100</v>
      </c>
      <c r="H336" s="11">
        <f t="shared" si="18"/>
        <v>3000</v>
      </c>
      <c r="I336" s="10">
        <v>100</v>
      </c>
      <c r="J336" s="10">
        <f t="shared" si="20"/>
        <v>0</v>
      </c>
      <c r="K336" s="12">
        <v>218</v>
      </c>
      <c r="L336" s="4"/>
      <c r="N336" s="11">
        <v>0</v>
      </c>
      <c r="O336" s="10"/>
    </row>
    <row r="337" spans="1:15" x14ac:dyDescent="0.3">
      <c r="A337" s="5">
        <v>332</v>
      </c>
      <c r="B337" s="14" t="s">
        <v>320</v>
      </c>
      <c r="C337" s="7" t="s">
        <v>231</v>
      </c>
      <c r="D337" s="11">
        <f t="shared" si="19"/>
        <v>200</v>
      </c>
      <c r="E337" s="18">
        <v>200</v>
      </c>
      <c r="F337" s="18"/>
      <c r="G337" s="10"/>
      <c r="H337" s="11">
        <f t="shared" si="18"/>
        <v>200</v>
      </c>
      <c r="I337" s="10"/>
      <c r="J337" s="10">
        <f t="shared" si="20"/>
        <v>0</v>
      </c>
      <c r="K337" s="12">
        <v>218</v>
      </c>
      <c r="L337" s="4"/>
      <c r="N337" s="11">
        <v>0</v>
      </c>
      <c r="O337" s="10"/>
    </row>
    <row r="338" spans="1:15" x14ac:dyDescent="0.3">
      <c r="A338" s="5">
        <v>333</v>
      </c>
      <c r="B338" s="14" t="s">
        <v>321</v>
      </c>
      <c r="C338" s="28" t="s">
        <v>322</v>
      </c>
      <c r="D338" s="11">
        <f t="shared" si="19"/>
        <v>80</v>
      </c>
      <c r="E338" s="18"/>
      <c r="F338" s="18"/>
      <c r="G338" s="10"/>
      <c r="H338" s="11"/>
      <c r="I338" s="10"/>
      <c r="J338" s="10">
        <f t="shared" si="20"/>
        <v>80</v>
      </c>
      <c r="K338" s="12">
        <v>218</v>
      </c>
      <c r="L338" s="4"/>
      <c r="N338" s="21">
        <v>50</v>
      </c>
      <c r="O338" s="21">
        <v>30</v>
      </c>
    </row>
    <row r="339" spans="1:15" x14ac:dyDescent="0.3">
      <c r="A339" s="5">
        <v>334</v>
      </c>
      <c r="B339" s="29" t="s">
        <v>323</v>
      </c>
      <c r="C339" s="28" t="s">
        <v>322</v>
      </c>
      <c r="D339" s="11">
        <f t="shared" si="19"/>
        <v>670</v>
      </c>
      <c r="E339" s="9">
        <v>350</v>
      </c>
      <c r="F339" s="9"/>
      <c r="G339" s="10">
        <v>250</v>
      </c>
      <c r="H339" s="11">
        <f t="shared" si="18"/>
        <v>350</v>
      </c>
      <c r="I339" s="10">
        <v>250</v>
      </c>
      <c r="J339" s="10">
        <f t="shared" si="20"/>
        <v>70</v>
      </c>
      <c r="K339" s="12">
        <v>218</v>
      </c>
      <c r="L339" s="4"/>
      <c r="N339" s="11">
        <v>50</v>
      </c>
      <c r="O339" s="10">
        <v>20</v>
      </c>
    </row>
    <row r="340" spans="1:15" x14ac:dyDescent="0.3">
      <c r="A340" s="5">
        <v>335</v>
      </c>
      <c r="B340" s="29" t="s">
        <v>324</v>
      </c>
      <c r="C340" s="28" t="s">
        <v>322</v>
      </c>
      <c r="D340" s="11">
        <f t="shared" si="19"/>
        <v>280</v>
      </c>
      <c r="E340" s="9">
        <v>200</v>
      </c>
      <c r="F340" s="9">
        <v>50</v>
      </c>
      <c r="G340" s="10"/>
      <c r="H340" s="11">
        <f t="shared" si="18"/>
        <v>250</v>
      </c>
      <c r="I340" s="10"/>
      <c r="J340" s="10">
        <f t="shared" si="20"/>
        <v>30</v>
      </c>
      <c r="K340" s="12">
        <v>218</v>
      </c>
      <c r="L340" s="4"/>
      <c r="N340" s="11">
        <v>10</v>
      </c>
      <c r="O340" s="10">
        <v>20</v>
      </c>
    </row>
    <row r="341" spans="1:15" x14ac:dyDescent="0.3">
      <c r="A341" s="5">
        <v>336</v>
      </c>
      <c r="B341" s="29" t="s">
        <v>325</v>
      </c>
      <c r="C341" s="28" t="s">
        <v>322</v>
      </c>
      <c r="D341" s="11">
        <f t="shared" si="19"/>
        <v>60</v>
      </c>
      <c r="E341" s="9">
        <v>50</v>
      </c>
      <c r="F341" s="9"/>
      <c r="G341" s="10"/>
      <c r="H341" s="11">
        <f t="shared" si="18"/>
        <v>50</v>
      </c>
      <c r="I341" s="10"/>
      <c r="J341" s="10">
        <f t="shared" si="20"/>
        <v>10</v>
      </c>
      <c r="K341" s="12">
        <v>218</v>
      </c>
      <c r="L341" s="4"/>
      <c r="N341" s="11"/>
      <c r="O341" s="10">
        <v>10</v>
      </c>
    </row>
    <row r="342" spans="1:15" x14ac:dyDescent="0.3">
      <c r="A342" s="5">
        <v>337</v>
      </c>
      <c r="B342" s="29" t="s">
        <v>326</v>
      </c>
      <c r="C342" s="28" t="s">
        <v>322</v>
      </c>
      <c r="D342" s="11">
        <f t="shared" si="19"/>
        <v>260</v>
      </c>
      <c r="E342" s="9">
        <v>150</v>
      </c>
      <c r="F342" s="9"/>
      <c r="G342" s="10">
        <v>100</v>
      </c>
      <c r="H342" s="11">
        <f t="shared" si="18"/>
        <v>150</v>
      </c>
      <c r="I342" s="10">
        <v>100</v>
      </c>
      <c r="J342" s="10">
        <f t="shared" si="20"/>
        <v>10</v>
      </c>
      <c r="K342" s="12">
        <v>218</v>
      </c>
      <c r="L342" s="4"/>
      <c r="N342" s="11"/>
      <c r="O342" s="10">
        <v>10</v>
      </c>
    </row>
    <row r="343" spans="1:15" x14ac:dyDescent="0.3">
      <c r="A343" s="5">
        <v>338</v>
      </c>
      <c r="B343" s="29" t="s">
        <v>327</v>
      </c>
      <c r="C343" s="28" t="s">
        <v>322</v>
      </c>
      <c r="D343" s="11">
        <f t="shared" si="19"/>
        <v>140</v>
      </c>
      <c r="E343" s="9">
        <v>100</v>
      </c>
      <c r="F343" s="9"/>
      <c r="G343" s="10"/>
      <c r="H343" s="11">
        <f t="shared" si="18"/>
        <v>100</v>
      </c>
      <c r="I343" s="10"/>
      <c r="J343" s="10">
        <f t="shared" si="20"/>
        <v>40</v>
      </c>
      <c r="K343" s="12">
        <v>218</v>
      </c>
      <c r="L343" s="4"/>
      <c r="N343" s="11">
        <v>20</v>
      </c>
      <c r="O343" s="10">
        <v>20</v>
      </c>
    </row>
    <row r="344" spans="1:15" x14ac:dyDescent="0.3">
      <c r="A344" s="5">
        <v>339</v>
      </c>
      <c r="B344" s="29" t="s">
        <v>328</v>
      </c>
      <c r="C344" s="28" t="s">
        <v>322</v>
      </c>
      <c r="D344" s="11">
        <f t="shared" si="19"/>
        <v>370</v>
      </c>
      <c r="E344" s="9">
        <v>200</v>
      </c>
      <c r="F344" s="9">
        <v>150</v>
      </c>
      <c r="G344" s="10"/>
      <c r="H344" s="11">
        <f t="shared" si="18"/>
        <v>350</v>
      </c>
      <c r="I344" s="10"/>
      <c r="J344" s="10">
        <f t="shared" si="20"/>
        <v>20</v>
      </c>
      <c r="K344" s="12">
        <v>218</v>
      </c>
      <c r="L344" s="4"/>
      <c r="N344" s="11">
        <v>10</v>
      </c>
      <c r="O344" s="10">
        <v>10</v>
      </c>
    </row>
    <row r="345" spans="1:15" x14ac:dyDescent="0.3">
      <c r="A345" s="5">
        <v>340</v>
      </c>
      <c r="B345" s="29" t="s">
        <v>329</v>
      </c>
      <c r="C345" s="28" t="s">
        <v>322</v>
      </c>
      <c r="D345" s="11">
        <f t="shared" si="19"/>
        <v>230</v>
      </c>
      <c r="E345" s="9">
        <v>200</v>
      </c>
      <c r="F345" s="9"/>
      <c r="G345" s="10"/>
      <c r="H345" s="11">
        <f t="shared" si="18"/>
        <v>200</v>
      </c>
      <c r="I345" s="10"/>
      <c r="J345" s="10">
        <f t="shared" si="20"/>
        <v>30</v>
      </c>
      <c r="K345" s="12">
        <v>218</v>
      </c>
      <c r="L345" s="4"/>
      <c r="N345" s="11">
        <v>10</v>
      </c>
      <c r="O345" s="10">
        <v>20</v>
      </c>
    </row>
    <row r="346" spans="1:15" x14ac:dyDescent="0.3">
      <c r="A346" s="5">
        <v>341</v>
      </c>
      <c r="B346" s="29" t="s">
        <v>330</v>
      </c>
      <c r="C346" s="28" t="s">
        <v>322</v>
      </c>
      <c r="D346" s="11">
        <f t="shared" si="19"/>
        <v>296</v>
      </c>
      <c r="E346" s="9">
        <v>150</v>
      </c>
      <c r="F346" s="9">
        <v>106</v>
      </c>
      <c r="G346" s="10"/>
      <c r="H346" s="11">
        <f t="shared" si="18"/>
        <v>256</v>
      </c>
      <c r="I346" s="10"/>
      <c r="J346" s="10">
        <f t="shared" si="20"/>
        <v>40</v>
      </c>
      <c r="K346" s="12">
        <v>218</v>
      </c>
      <c r="L346" s="4"/>
      <c r="N346" s="11">
        <v>10</v>
      </c>
      <c r="O346" s="10">
        <v>30</v>
      </c>
    </row>
    <row r="347" spans="1:15" x14ac:dyDescent="0.3">
      <c r="A347" s="5">
        <v>342</v>
      </c>
      <c r="B347" s="29" t="s">
        <v>331</v>
      </c>
      <c r="C347" s="28" t="s">
        <v>322</v>
      </c>
      <c r="D347" s="11">
        <f t="shared" si="19"/>
        <v>306</v>
      </c>
      <c r="E347" s="9">
        <v>50</v>
      </c>
      <c r="F347" s="9">
        <v>106</v>
      </c>
      <c r="G347" s="10">
        <v>100</v>
      </c>
      <c r="H347" s="11">
        <f t="shared" ref="H347:H445" si="21">+F347+E347</f>
        <v>156</v>
      </c>
      <c r="I347" s="10">
        <v>100</v>
      </c>
      <c r="J347" s="10">
        <f t="shared" si="20"/>
        <v>50</v>
      </c>
      <c r="K347" s="12">
        <v>218</v>
      </c>
      <c r="L347" s="4"/>
      <c r="N347" s="11">
        <v>20</v>
      </c>
      <c r="O347" s="10">
        <v>30</v>
      </c>
    </row>
    <row r="348" spans="1:15" x14ac:dyDescent="0.3">
      <c r="A348" s="5">
        <v>343</v>
      </c>
      <c r="B348" s="29" t="s">
        <v>332</v>
      </c>
      <c r="C348" s="28" t="s">
        <v>322</v>
      </c>
      <c r="D348" s="11">
        <f t="shared" si="19"/>
        <v>180</v>
      </c>
      <c r="E348" s="9">
        <v>150</v>
      </c>
      <c r="F348" s="9"/>
      <c r="G348" s="10"/>
      <c r="H348" s="11">
        <f t="shared" si="21"/>
        <v>150</v>
      </c>
      <c r="I348" s="10"/>
      <c r="J348" s="10">
        <f t="shared" si="20"/>
        <v>30</v>
      </c>
      <c r="K348" s="12">
        <v>218</v>
      </c>
      <c r="L348" s="4"/>
      <c r="N348" s="11">
        <v>10</v>
      </c>
      <c r="O348" s="10">
        <v>20</v>
      </c>
    </row>
    <row r="349" spans="1:15" x14ac:dyDescent="0.3">
      <c r="A349" s="5">
        <v>344</v>
      </c>
      <c r="B349" s="29" t="s">
        <v>333</v>
      </c>
      <c r="C349" s="28" t="s">
        <v>322</v>
      </c>
      <c r="D349" s="11">
        <f t="shared" si="19"/>
        <v>540</v>
      </c>
      <c r="E349" s="9"/>
      <c r="F349" s="9"/>
      <c r="G349" s="10">
        <v>500</v>
      </c>
      <c r="H349" s="11">
        <f t="shared" si="21"/>
        <v>0</v>
      </c>
      <c r="I349" s="10">
        <v>500</v>
      </c>
      <c r="J349" s="10">
        <f t="shared" si="20"/>
        <v>40</v>
      </c>
      <c r="K349" s="12">
        <v>218</v>
      </c>
      <c r="L349" s="4"/>
      <c r="N349" s="11">
        <v>10</v>
      </c>
      <c r="O349" s="10">
        <v>30</v>
      </c>
    </row>
    <row r="350" spans="1:15" x14ac:dyDescent="0.3">
      <c r="A350" s="5">
        <v>345</v>
      </c>
      <c r="B350" s="29" t="s">
        <v>334</v>
      </c>
      <c r="C350" s="28" t="s">
        <v>322</v>
      </c>
      <c r="D350" s="11">
        <f t="shared" si="19"/>
        <v>220</v>
      </c>
      <c r="E350" s="9">
        <v>150</v>
      </c>
      <c r="F350" s="9">
        <v>30</v>
      </c>
      <c r="G350" s="10"/>
      <c r="H350" s="11">
        <f t="shared" si="21"/>
        <v>180</v>
      </c>
      <c r="I350" s="10"/>
      <c r="J350" s="10">
        <f t="shared" si="20"/>
        <v>40</v>
      </c>
      <c r="K350" s="12">
        <v>218</v>
      </c>
      <c r="L350" s="4"/>
      <c r="N350" s="11">
        <v>20</v>
      </c>
      <c r="O350" s="10">
        <v>20</v>
      </c>
    </row>
    <row r="351" spans="1:15" x14ac:dyDescent="0.3">
      <c r="A351" s="5">
        <v>346</v>
      </c>
      <c r="B351" s="29" t="s">
        <v>335</v>
      </c>
      <c r="C351" s="28" t="s">
        <v>322</v>
      </c>
      <c r="D351" s="11">
        <f t="shared" si="19"/>
        <v>76</v>
      </c>
      <c r="E351" s="9"/>
      <c r="F351" s="9">
        <v>56</v>
      </c>
      <c r="G351" s="10"/>
      <c r="H351" s="11">
        <f t="shared" si="21"/>
        <v>56</v>
      </c>
      <c r="I351" s="10"/>
      <c r="J351" s="10">
        <f t="shared" si="20"/>
        <v>20</v>
      </c>
      <c r="K351" s="12">
        <v>218</v>
      </c>
      <c r="L351" s="4"/>
      <c r="N351" s="11">
        <v>10</v>
      </c>
      <c r="O351" s="10">
        <v>10</v>
      </c>
    </row>
    <row r="352" spans="1:15" x14ac:dyDescent="0.3">
      <c r="A352" s="5">
        <v>347</v>
      </c>
      <c r="B352" s="29" t="s">
        <v>336</v>
      </c>
      <c r="C352" s="28" t="s">
        <v>322</v>
      </c>
      <c r="D352" s="11">
        <f t="shared" si="19"/>
        <v>285</v>
      </c>
      <c r="E352" s="9">
        <v>100</v>
      </c>
      <c r="F352" s="9">
        <v>150</v>
      </c>
      <c r="G352" s="10">
        <v>35</v>
      </c>
      <c r="H352" s="11">
        <f t="shared" si="21"/>
        <v>250</v>
      </c>
      <c r="I352" s="10">
        <v>35</v>
      </c>
      <c r="J352" s="10">
        <f t="shared" si="20"/>
        <v>0</v>
      </c>
      <c r="K352" s="12">
        <v>218</v>
      </c>
      <c r="L352" s="4"/>
      <c r="N352" s="11"/>
      <c r="O352" s="10"/>
    </row>
    <row r="353" spans="1:15" x14ac:dyDescent="0.3">
      <c r="A353" s="5">
        <v>348</v>
      </c>
      <c r="B353" s="29" t="s">
        <v>208</v>
      </c>
      <c r="C353" s="28" t="s">
        <v>322</v>
      </c>
      <c r="D353" s="11">
        <f t="shared" si="19"/>
        <v>130</v>
      </c>
      <c r="E353" s="9">
        <v>120</v>
      </c>
      <c r="F353" s="9"/>
      <c r="G353" s="10"/>
      <c r="H353" s="11">
        <f t="shared" si="21"/>
        <v>120</v>
      </c>
      <c r="I353" s="10"/>
      <c r="J353" s="10">
        <f t="shared" si="20"/>
        <v>10</v>
      </c>
      <c r="K353" s="12">
        <v>218</v>
      </c>
      <c r="L353" s="4"/>
      <c r="N353" s="11">
        <v>5</v>
      </c>
      <c r="O353" s="10">
        <v>5</v>
      </c>
    </row>
    <row r="354" spans="1:15" x14ac:dyDescent="0.3">
      <c r="A354" s="5">
        <v>349</v>
      </c>
      <c r="B354" s="29" t="s">
        <v>20</v>
      </c>
      <c r="C354" s="28" t="s">
        <v>322</v>
      </c>
      <c r="D354" s="11">
        <f t="shared" si="19"/>
        <v>100</v>
      </c>
      <c r="E354" s="9">
        <v>60</v>
      </c>
      <c r="F354" s="9"/>
      <c r="G354" s="10"/>
      <c r="H354" s="11">
        <f t="shared" si="21"/>
        <v>60</v>
      </c>
      <c r="I354" s="10"/>
      <c r="J354" s="10">
        <f t="shared" si="20"/>
        <v>40</v>
      </c>
      <c r="K354" s="12">
        <v>218</v>
      </c>
      <c r="L354" s="4"/>
      <c r="N354" s="11">
        <v>20</v>
      </c>
      <c r="O354" s="10">
        <v>20</v>
      </c>
    </row>
    <row r="355" spans="1:15" x14ac:dyDescent="0.3">
      <c r="A355" s="5">
        <v>350</v>
      </c>
      <c r="B355" s="29" t="s">
        <v>337</v>
      </c>
      <c r="C355" s="28" t="s">
        <v>322</v>
      </c>
      <c r="D355" s="11">
        <f t="shared" si="19"/>
        <v>200</v>
      </c>
      <c r="E355" s="9"/>
      <c r="F355" s="9"/>
      <c r="G355" s="10">
        <v>150</v>
      </c>
      <c r="H355" s="11">
        <f t="shared" si="21"/>
        <v>0</v>
      </c>
      <c r="I355" s="10">
        <v>150</v>
      </c>
      <c r="J355" s="10">
        <f t="shared" si="20"/>
        <v>50</v>
      </c>
      <c r="K355" s="12">
        <v>218</v>
      </c>
      <c r="L355" s="4"/>
      <c r="N355" s="11">
        <v>30</v>
      </c>
      <c r="O355" s="10">
        <v>20</v>
      </c>
    </row>
    <row r="356" spans="1:15" x14ac:dyDescent="0.3">
      <c r="A356" s="5">
        <v>351</v>
      </c>
      <c r="B356" s="29" t="s">
        <v>338</v>
      </c>
      <c r="C356" s="28" t="s">
        <v>322</v>
      </c>
      <c r="D356" s="11">
        <f t="shared" si="19"/>
        <v>320</v>
      </c>
      <c r="E356" s="9">
        <v>150</v>
      </c>
      <c r="F356" s="9">
        <v>150</v>
      </c>
      <c r="G356" s="10"/>
      <c r="H356" s="11">
        <f t="shared" si="21"/>
        <v>300</v>
      </c>
      <c r="I356" s="10"/>
      <c r="J356" s="10">
        <f t="shared" si="20"/>
        <v>20</v>
      </c>
      <c r="K356" s="12">
        <v>218</v>
      </c>
      <c r="L356" s="4"/>
      <c r="N356" s="11">
        <v>10</v>
      </c>
      <c r="O356" s="10">
        <v>10</v>
      </c>
    </row>
    <row r="357" spans="1:15" x14ac:dyDescent="0.3">
      <c r="A357" s="5">
        <v>352</v>
      </c>
      <c r="B357" s="29" t="s">
        <v>339</v>
      </c>
      <c r="C357" s="28" t="s">
        <v>322</v>
      </c>
      <c r="D357" s="11">
        <f t="shared" si="19"/>
        <v>240</v>
      </c>
      <c r="E357" s="9">
        <v>90</v>
      </c>
      <c r="F357" s="9">
        <v>100</v>
      </c>
      <c r="G357" s="10"/>
      <c r="H357" s="11">
        <f t="shared" si="21"/>
        <v>190</v>
      </c>
      <c r="I357" s="10"/>
      <c r="J357" s="10">
        <f t="shared" si="20"/>
        <v>50</v>
      </c>
      <c r="K357" s="12">
        <v>218</v>
      </c>
      <c r="L357" s="4"/>
      <c r="N357" s="11">
        <v>20</v>
      </c>
      <c r="O357" s="10">
        <v>30</v>
      </c>
    </row>
    <row r="358" spans="1:15" x14ac:dyDescent="0.3">
      <c r="A358" s="5">
        <v>353</v>
      </c>
      <c r="B358" s="29" t="s">
        <v>340</v>
      </c>
      <c r="C358" s="28" t="s">
        <v>322</v>
      </c>
      <c r="D358" s="11">
        <f t="shared" si="19"/>
        <v>240</v>
      </c>
      <c r="E358" s="9">
        <v>100</v>
      </c>
      <c r="F358" s="9">
        <v>100</v>
      </c>
      <c r="G358" s="10"/>
      <c r="H358" s="11">
        <f t="shared" si="21"/>
        <v>200</v>
      </c>
      <c r="I358" s="10"/>
      <c r="J358" s="10">
        <f t="shared" si="20"/>
        <v>40</v>
      </c>
      <c r="K358" s="12">
        <v>218</v>
      </c>
      <c r="L358" s="4"/>
      <c r="N358" s="11">
        <v>20</v>
      </c>
      <c r="O358" s="10">
        <v>20</v>
      </c>
    </row>
    <row r="359" spans="1:15" x14ac:dyDescent="0.3">
      <c r="A359" s="5">
        <v>354</v>
      </c>
      <c r="B359" s="29" t="s">
        <v>341</v>
      </c>
      <c r="C359" s="28" t="s">
        <v>322</v>
      </c>
      <c r="D359" s="11">
        <f t="shared" si="19"/>
        <v>286</v>
      </c>
      <c r="E359" s="9">
        <v>100</v>
      </c>
      <c r="F359" s="9">
        <v>56</v>
      </c>
      <c r="G359" s="10">
        <v>100</v>
      </c>
      <c r="H359" s="11">
        <f t="shared" si="21"/>
        <v>156</v>
      </c>
      <c r="I359" s="10">
        <v>100</v>
      </c>
      <c r="J359" s="10">
        <f t="shared" si="20"/>
        <v>30</v>
      </c>
      <c r="K359" s="12">
        <v>218</v>
      </c>
      <c r="L359" s="4"/>
      <c r="N359" s="11">
        <v>10</v>
      </c>
      <c r="O359" s="10">
        <v>20</v>
      </c>
    </row>
    <row r="360" spans="1:15" x14ac:dyDescent="0.3">
      <c r="A360" s="5">
        <v>355</v>
      </c>
      <c r="B360" s="29" t="s">
        <v>342</v>
      </c>
      <c r="C360" s="28" t="s">
        <v>322</v>
      </c>
      <c r="D360" s="11">
        <f t="shared" si="19"/>
        <v>130</v>
      </c>
      <c r="E360" s="9">
        <v>100</v>
      </c>
      <c r="F360" s="9"/>
      <c r="G360" s="10"/>
      <c r="H360" s="11">
        <f t="shared" si="21"/>
        <v>100</v>
      </c>
      <c r="I360" s="10"/>
      <c r="J360" s="10">
        <f t="shared" si="20"/>
        <v>30</v>
      </c>
      <c r="K360" s="12">
        <v>218</v>
      </c>
      <c r="L360" s="4"/>
      <c r="N360" s="11">
        <v>10</v>
      </c>
      <c r="O360" s="10">
        <v>20</v>
      </c>
    </row>
    <row r="361" spans="1:15" x14ac:dyDescent="0.3">
      <c r="A361" s="5">
        <v>356</v>
      </c>
      <c r="B361" s="29" t="s">
        <v>343</v>
      </c>
      <c r="C361" s="28" t="s">
        <v>322</v>
      </c>
      <c r="D361" s="11">
        <f t="shared" si="19"/>
        <v>96</v>
      </c>
      <c r="E361" s="9"/>
      <c r="F361" s="9">
        <v>56</v>
      </c>
      <c r="G361" s="10"/>
      <c r="H361" s="11">
        <f t="shared" si="21"/>
        <v>56</v>
      </c>
      <c r="I361" s="10"/>
      <c r="J361" s="10">
        <f t="shared" si="20"/>
        <v>40</v>
      </c>
      <c r="K361" s="12">
        <v>218</v>
      </c>
      <c r="L361" s="4"/>
      <c r="N361" s="11">
        <v>20</v>
      </c>
      <c r="O361" s="10">
        <v>20</v>
      </c>
    </row>
    <row r="362" spans="1:15" x14ac:dyDescent="0.3">
      <c r="A362" s="5">
        <v>357</v>
      </c>
      <c r="B362" s="29" t="s">
        <v>344</v>
      </c>
      <c r="C362" s="28" t="s">
        <v>322</v>
      </c>
      <c r="D362" s="11">
        <f t="shared" si="19"/>
        <v>240</v>
      </c>
      <c r="E362" s="9">
        <v>50</v>
      </c>
      <c r="F362" s="9">
        <v>150</v>
      </c>
      <c r="G362" s="10"/>
      <c r="H362" s="11">
        <f t="shared" si="21"/>
        <v>200</v>
      </c>
      <c r="I362" s="10"/>
      <c r="J362" s="10">
        <f t="shared" si="20"/>
        <v>40</v>
      </c>
      <c r="K362" s="12">
        <v>218</v>
      </c>
      <c r="L362" s="4"/>
      <c r="N362" s="11">
        <v>20</v>
      </c>
      <c r="O362" s="10">
        <v>20</v>
      </c>
    </row>
    <row r="363" spans="1:15" x14ac:dyDescent="0.3">
      <c r="A363" s="5">
        <v>358</v>
      </c>
      <c r="B363" s="29" t="s">
        <v>345</v>
      </c>
      <c r="C363" s="28" t="s">
        <v>322</v>
      </c>
      <c r="D363" s="11">
        <f t="shared" si="19"/>
        <v>96</v>
      </c>
      <c r="E363" s="9"/>
      <c r="F363" s="9">
        <v>56</v>
      </c>
      <c r="G363" s="10"/>
      <c r="H363" s="11">
        <f t="shared" si="21"/>
        <v>56</v>
      </c>
      <c r="I363" s="10"/>
      <c r="J363" s="10">
        <f t="shared" si="20"/>
        <v>40</v>
      </c>
      <c r="K363" s="12">
        <v>218</v>
      </c>
      <c r="L363" s="4"/>
      <c r="N363" s="11">
        <v>20</v>
      </c>
      <c r="O363" s="10">
        <v>20</v>
      </c>
    </row>
    <row r="364" spans="1:15" x14ac:dyDescent="0.3">
      <c r="A364" s="5">
        <v>359</v>
      </c>
      <c r="B364" s="29" t="s">
        <v>346</v>
      </c>
      <c r="C364" s="28" t="s">
        <v>322</v>
      </c>
      <c r="D364" s="11">
        <f t="shared" si="19"/>
        <v>356</v>
      </c>
      <c r="E364" s="9">
        <v>150</v>
      </c>
      <c r="F364" s="9">
        <v>56</v>
      </c>
      <c r="G364" s="10">
        <v>100</v>
      </c>
      <c r="H364" s="11">
        <f t="shared" si="21"/>
        <v>206</v>
      </c>
      <c r="I364" s="10">
        <v>100</v>
      </c>
      <c r="J364" s="10">
        <f t="shared" si="20"/>
        <v>50</v>
      </c>
      <c r="K364" s="12">
        <v>218</v>
      </c>
      <c r="L364" s="4"/>
      <c r="N364" s="11">
        <v>30</v>
      </c>
      <c r="O364" s="10">
        <v>20</v>
      </c>
    </row>
    <row r="365" spans="1:15" x14ac:dyDescent="0.3">
      <c r="A365" s="5">
        <v>360</v>
      </c>
      <c r="B365" s="29" t="s">
        <v>347</v>
      </c>
      <c r="C365" s="28" t="s">
        <v>322</v>
      </c>
      <c r="D365" s="11">
        <f t="shared" si="19"/>
        <v>380</v>
      </c>
      <c r="E365" s="9">
        <v>250</v>
      </c>
      <c r="F365" s="9">
        <v>100</v>
      </c>
      <c r="G365" s="10"/>
      <c r="H365" s="11">
        <f t="shared" si="21"/>
        <v>350</v>
      </c>
      <c r="I365" s="10"/>
      <c r="J365" s="10">
        <f t="shared" si="20"/>
        <v>30</v>
      </c>
      <c r="K365" s="12">
        <v>218</v>
      </c>
      <c r="L365" s="4"/>
      <c r="N365" s="11">
        <v>10</v>
      </c>
      <c r="O365" s="10">
        <v>20</v>
      </c>
    </row>
    <row r="366" spans="1:15" x14ac:dyDescent="0.3">
      <c r="A366" s="5">
        <v>361</v>
      </c>
      <c r="B366" s="29" t="s">
        <v>51</v>
      </c>
      <c r="C366" s="28" t="s">
        <v>322</v>
      </c>
      <c r="D366" s="11">
        <f t="shared" si="19"/>
        <v>670</v>
      </c>
      <c r="E366" s="9"/>
      <c r="F366" s="9"/>
      <c r="G366" s="10">
        <v>500</v>
      </c>
      <c r="H366" s="11">
        <f t="shared" si="21"/>
        <v>0</v>
      </c>
      <c r="I366" s="10">
        <v>500</v>
      </c>
      <c r="J366" s="10">
        <f t="shared" si="20"/>
        <v>170</v>
      </c>
      <c r="K366" s="12">
        <v>218</v>
      </c>
      <c r="L366" s="4"/>
      <c r="N366" s="11">
        <v>70</v>
      </c>
      <c r="O366" s="10">
        <v>100</v>
      </c>
    </row>
    <row r="367" spans="1:15" x14ac:dyDescent="0.3">
      <c r="A367" s="5">
        <v>362</v>
      </c>
      <c r="B367" s="29" t="s">
        <v>67</v>
      </c>
      <c r="C367" s="28" t="s">
        <v>322</v>
      </c>
      <c r="D367" s="11">
        <f t="shared" si="19"/>
        <v>196</v>
      </c>
      <c r="E367" s="9"/>
      <c r="F367" s="9">
        <v>56</v>
      </c>
      <c r="G367" s="10">
        <v>100</v>
      </c>
      <c r="H367" s="11">
        <f t="shared" si="21"/>
        <v>56</v>
      </c>
      <c r="I367" s="10">
        <v>100</v>
      </c>
      <c r="J367" s="10">
        <f t="shared" si="20"/>
        <v>40</v>
      </c>
      <c r="K367" s="12">
        <v>218</v>
      </c>
      <c r="L367" s="4"/>
      <c r="N367" s="11">
        <v>20</v>
      </c>
      <c r="O367" s="10">
        <v>20</v>
      </c>
    </row>
    <row r="368" spans="1:15" x14ac:dyDescent="0.3">
      <c r="A368" s="5">
        <v>363</v>
      </c>
      <c r="B368" s="29" t="s">
        <v>348</v>
      </c>
      <c r="C368" s="28" t="s">
        <v>322</v>
      </c>
      <c r="D368" s="11">
        <f t="shared" si="19"/>
        <v>165</v>
      </c>
      <c r="E368" s="9">
        <v>100</v>
      </c>
      <c r="F368" s="9">
        <v>25</v>
      </c>
      <c r="G368" s="10"/>
      <c r="H368" s="11">
        <f t="shared" si="21"/>
        <v>125</v>
      </c>
      <c r="I368" s="10"/>
      <c r="J368" s="10">
        <f t="shared" si="20"/>
        <v>40</v>
      </c>
      <c r="K368" s="12">
        <v>218</v>
      </c>
      <c r="L368" s="4"/>
      <c r="N368" s="11">
        <v>20</v>
      </c>
      <c r="O368" s="10">
        <v>20</v>
      </c>
    </row>
    <row r="369" spans="1:15" x14ac:dyDescent="0.3">
      <c r="A369" s="5">
        <v>364</v>
      </c>
      <c r="B369" s="29" t="s">
        <v>178</v>
      </c>
      <c r="C369" s="28" t="s">
        <v>322</v>
      </c>
      <c r="D369" s="11">
        <f t="shared" si="19"/>
        <v>630</v>
      </c>
      <c r="E369" s="9">
        <v>450</v>
      </c>
      <c r="F369" s="9">
        <v>50</v>
      </c>
      <c r="G369" s="10"/>
      <c r="H369" s="11">
        <f t="shared" si="21"/>
        <v>500</v>
      </c>
      <c r="I369" s="10">
        <v>100</v>
      </c>
      <c r="J369" s="10">
        <f t="shared" si="20"/>
        <v>30</v>
      </c>
      <c r="K369" s="12">
        <v>218</v>
      </c>
      <c r="L369" s="4"/>
      <c r="N369" s="11">
        <v>10</v>
      </c>
      <c r="O369" s="10">
        <v>20</v>
      </c>
    </row>
    <row r="370" spans="1:15" x14ac:dyDescent="0.3">
      <c r="A370" s="5">
        <v>365</v>
      </c>
      <c r="B370" s="29" t="s">
        <v>349</v>
      </c>
      <c r="C370" s="28" t="s">
        <v>322</v>
      </c>
      <c r="D370" s="11">
        <f t="shared" si="19"/>
        <v>286</v>
      </c>
      <c r="E370" s="9">
        <v>150</v>
      </c>
      <c r="F370" s="9">
        <v>56</v>
      </c>
      <c r="G370" s="10"/>
      <c r="H370" s="11">
        <f t="shared" si="21"/>
        <v>206</v>
      </c>
      <c r="I370" s="10">
        <v>50</v>
      </c>
      <c r="J370" s="10">
        <f t="shared" si="20"/>
        <v>30</v>
      </c>
      <c r="K370" s="12">
        <v>218</v>
      </c>
      <c r="L370" s="4"/>
      <c r="N370" s="11">
        <v>20</v>
      </c>
      <c r="O370" s="10">
        <v>10</v>
      </c>
    </row>
    <row r="371" spans="1:15" x14ac:dyDescent="0.3">
      <c r="A371" s="5">
        <v>366</v>
      </c>
      <c r="B371" s="20" t="s">
        <v>350</v>
      </c>
      <c r="C371" s="30" t="s">
        <v>322</v>
      </c>
      <c r="D371" s="11">
        <f t="shared" si="19"/>
        <v>20</v>
      </c>
      <c r="E371" s="18"/>
      <c r="F371" s="18"/>
      <c r="G371" s="23"/>
      <c r="H371" s="24"/>
      <c r="I371" s="23"/>
      <c r="J371" s="24">
        <f>+L371+M371</f>
        <v>20</v>
      </c>
      <c r="K371" s="12">
        <v>218</v>
      </c>
      <c r="L371" s="31">
        <v>10</v>
      </c>
      <c r="M371" s="21">
        <v>10</v>
      </c>
      <c r="N371" s="21">
        <v>10</v>
      </c>
      <c r="O371" s="21">
        <v>10</v>
      </c>
    </row>
    <row r="372" spans="1:15" x14ac:dyDescent="0.3">
      <c r="A372" s="5">
        <v>367</v>
      </c>
      <c r="B372" s="20" t="s">
        <v>351</v>
      </c>
      <c r="C372" s="30" t="s">
        <v>322</v>
      </c>
      <c r="D372" s="11">
        <f t="shared" si="19"/>
        <v>15</v>
      </c>
      <c r="E372" s="18"/>
      <c r="F372" s="18"/>
      <c r="G372" s="23"/>
      <c r="H372" s="24"/>
      <c r="I372" s="23"/>
      <c r="J372" s="24">
        <f t="shared" ref="J372:J405" si="22">+L372+M372</f>
        <v>15</v>
      </c>
      <c r="K372" s="12">
        <v>218</v>
      </c>
      <c r="L372" s="31">
        <v>5</v>
      </c>
      <c r="M372" s="21">
        <v>10</v>
      </c>
      <c r="N372" s="21">
        <v>5</v>
      </c>
      <c r="O372" s="21">
        <v>10</v>
      </c>
    </row>
    <row r="373" spans="1:15" x14ac:dyDescent="0.3">
      <c r="A373" s="5">
        <v>368</v>
      </c>
      <c r="B373" s="20" t="s">
        <v>352</v>
      </c>
      <c r="C373" s="30" t="s">
        <v>322</v>
      </c>
      <c r="D373" s="11">
        <f t="shared" si="19"/>
        <v>40</v>
      </c>
      <c r="E373" s="18"/>
      <c r="F373" s="18"/>
      <c r="G373" s="23"/>
      <c r="H373" s="24"/>
      <c r="I373" s="23"/>
      <c r="J373" s="24">
        <f t="shared" si="22"/>
        <v>40</v>
      </c>
      <c r="K373" s="12">
        <v>218</v>
      </c>
      <c r="L373" s="31">
        <v>20</v>
      </c>
      <c r="M373" s="21">
        <v>20</v>
      </c>
      <c r="N373" s="21">
        <v>20</v>
      </c>
      <c r="O373" s="21">
        <v>20</v>
      </c>
    </row>
    <row r="374" spans="1:15" x14ac:dyDescent="0.3">
      <c r="A374" s="5">
        <v>369</v>
      </c>
      <c r="B374" s="20" t="s">
        <v>353</v>
      </c>
      <c r="C374" s="30" t="s">
        <v>322</v>
      </c>
      <c r="D374" s="11">
        <f t="shared" si="19"/>
        <v>20</v>
      </c>
      <c r="E374" s="18"/>
      <c r="F374" s="18"/>
      <c r="G374" s="23"/>
      <c r="H374" s="24"/>
      <c r="I374" s="23"/>
      <c r="J374" s="24">
        <f t="shared" si="22"/>
        <v>20</v>
      </c>
      <c r="K374" s="12">
        <v>218</v>
      </c>
      <c r="L374" s="31">
        <v>10</v>
      </c>
      <c r="M374" s="21">
        <v>10</v>
      </c>
      <c r="N374" s="21">
        <v>10</v>
      </c>
      <c r="O374" s="21">
        <v>10</v>
      </c>
    </row>
    <row r="375" spans="1:15" x14ac:dyDescent="0.3">
      <c r="A375" s="5">
        <v>370</v>
      </c>
      <c r="B375" s="20" t="s">
        <v>354</v>
      </c>
      <c r="C375" s="30" t="s">
        <v>322</v>
      </c>
      <c r="D375" s="11">
        <f t="shared" si="19"/>
        <v>80</v>
      </c>
      <c r="E375" s="18"/>
      <c r="F375" s="18"/>
      <c r="G375" s="23"/>
      <c r="H375" s="24"/>
      <c r="I375" s="23"/>
      <c r="J375" s="24">
        <f t="shared" si="22"/>
        <v>80</v>
      </c>
      <c r="K375" s="12">
        <v>218</v>
      </c>
      <c r="L375" s="31">
        <v>40</v>
      </c>
      <c r="M375" s="21">
        <v>40</v>
      </c>
      <c r="N375" s="21">
        <v>40</v>
      </c>
      <c r="O375" s="21">
        <v>40</v>
      </c>
    </row>
    <row r="376" spans="1:15" x14ac:dyDescent="0.3">
      <c r="A376" s="5">
        <v>371</v>
      </c>
      <c r="B376" s="20" t="s">
        <v>355</v>
      </c>
      <c r="C376" s="30" t="s">
        <v>322</v>
      </c>
      <c r="D376" s="11">
        <f t="shared" si="19"/>
        <v>40</v>
      </c>
      <c r="E376" s="18"/>
      <c r="F376" s="18"/>
      <c r="G376" s="23"/>
      <c r="H376" s="24"/>
      <c r="I376" s="23"/>
      <c r="J376" s="24">
        <f t="shared" si="22"/>
        <v>40</v>
      </c>
      <c r="K376" s="12">
        <v>218</v>
      </c>
      <c r="L376" s="31">
        <v>20</v>
      </c>
      <c r="M376" s="21">
        <v>20</v>
      </c>
      <c r="N376" s="21">
        <v>20</v>
      </c>
      <c r="O376" s="21">
        <v>20</v>
      </c>
    </row>
    <row r="377" spans="1:15" x14ac:dyDescent="0.3">
      <c r="A377" s="5">
        <v>372</v>
      </c>
      <c r="B377" s="20" t="s">
        <v>356</v>
      </c>
      <c r="C377" s="30" t="s">
        <v>322</v>
      </c>
      <c r="D377" s="11">
        <f t="shared" si="19"/>
        <v>15</v>
      </c>
      <c r="E377" s="18"/>
      <c r="F377" s="18"/>
      <c r="G377" s="23"/>
      <c r="H377" s="24"/>
      <c r="I377" s="23"/>
      <c r="J377" s="24">
        <f t="shared" si="22"/>
        <v>15</v>
      </c>
      <c r="K377" s="12">
        <v>218</v>
      </c>
      <c r="L377" s="31">
        <v>5</v>
      </c>
      <c r="M377" s="21">
        <v>10</v>
      </c>
      <c r="N377" s="21">
        <v>5</v>
      </c>
      <c r="O377" s="21">
        <v>10</v>
      </c>
    </row>
    <row r="378" spans="1:15" x14ac:dyDescent="0.3">
      <c r="A378" s="5">
        <v>373</v>
      </c>
      <c r="B378" s="20" t="s">
        <v>357</v>
      </c>
      <c r="C378" s="30" t="s">
        <v>322</v>
      </c>
      <c r="D378" s="11">
        <f t="shared" si="19"/>
        <v>15</v>
      </c>
      <c r="E378" s="18"/>
      <c r="F378" s="18"/>
      <c r="G378" s="23"/>
      <c r="H378" s="24"/>
      <c r="I378" s="23"/>
      <c r="J378" s="24">
        <f t="shared" si="22"/>
        <v>15</v>
      </c>
      <c r="K378" s="12">
        <v>218</v>
      </c>
      <c r="L378" s="31">
        <v>5</v>
      </c>
      <c r="M378" s="21">
        <v>10</v>
      </c>
      <c r="N378" s="21">
        <v>5</v>
      </c>
      <c r="O378" s="21">
        <v>10</v>
      </c>
    </row>
    <row r="379" spans="1:15" x14ac:dyDescent="0.3">
      <c r="A379" s="5">
        <v>374</v>
      </c>
      <c r="B379" s="20" t="s">
        <v>358</v>
      </c>
      <c r="C379" s="30" t="s">
        <v>322</v>
      </c>
      <c r="D379" s="11">
        <f t="shared" si="19"/>
        <v>40</v>
      </c>
      <c r="E379" s="18"/>
      <c r="F379" s="18"/>
      <c r="G379" s="23"/>
      <c r="H379" s="24"/>
      <c r="I379" s="23"/>
      <c r="J379" s="24">
        <f t="shared" si="22"/>
        <v>40</v>
      </c>
      <c r="K379" s="12">
        <v>218</v>
      </c>
      <c r="L379" s="31">
        <v>20</v>
      </c>
      <c r="M379" s="21">
        <v>20</v>
      </c>
      <c r="N379" s="21">
        <v>20</v>
      </c>
      <c r="O379" s="21">
        <v>20</v>
      </c>
    </row>
    <row r="380" spans="1:15" x14ac:dyDescent="0.3">
      <c r="A380" s="5">
        <v>375</v>
      </c>
      <c r="B380" s="20" t="s">
        <v>359</v>
      </c>
      <c r="C380" s="30" t="s">
        <v>322</v>
      </c>
      <c r="D380" s="11">
        <f t="shared" si="19"/>
        <v>40</v>
      </c>
      <c r="E380" s="18"/>
      <c r="F380" s="18"/>
      <c r="G380" s="23"/>
      <c r="H380" s="24"/>
      <c r="I380" s="23"/>
      <c r="J380" s="24">
        <f t="shared" si="22"/>
        <v>40</v>
      </c>
      <c r="K380" s="12">
        <v>218</v>
      </c>
      <c r="L380" s="31">
        <v>25</v>
      </c>
      <c r="M380" s="21">
        <v>15</v>
      </c>
      <c r="N380" s="21">
        <v>25</v>
      </c>
      <c r="O380" s="21">
        <v>15</v>
      </c>
    </row>
    <row r="381" spans="1:15" x14ac:dyDescent="0.3">
      <c r="A381" s="5">
        <v>376</v>
      </c>
      <c r="B381" s="20" t="s">
        <v>360</v>
      </c>
      <c r="C381" s="30" t="s">
        <v>322</v>
      </c>
      <c r="D381" s="11">
        <f t="shared" si="19"/>
        <v>40</v>
      </c>
      <c r="E381" s="18"/>
      <c r="F381" s="18"/>
      <c r="G381" s="23"/>
      <c r="H381" s="24"/>
      <c r="I381" s="23"/>
      <c r="J381" s="24">
        <f t="shared" si="22"/>
        <v>40</v>
      </c>
      <c r="K381" s="12">
        <v>218</v>
      </c>
      <c r="L381" s="31">
        <v>20</v>
      </c>
      <c r="M381" s="21">
        <v>20</v>
      </c>
      <c r="N381" s="21">
        <v>20</v>
      </c>
      <c r="O381" s="21">
        <v>20</v>
      </c>
    </row>
    <row r="382" spans="1:15" x14ac:dyDescent="0.3">
      <c r="A382" s="5">
        <v>377</v>
      </c>
      <c r="B382" s="20" t="s">
        <v>361</v>
      </c>
      <c r="C382" s="30" t="s">
        <v>322</v>
      </c>
      <c r="D382" s="11">
        <f t="shared" si="19"/>
        <v>30</v>
      </c>
      <c r="E382" s="18"/>
      <c r="F382" s="18"/>
      <c r="G382" s="23"/>
      <c r="H382" s="24"/>
      <c r="I382" s="23"/>
      <c r="J382" s="24">
        <f t="shared" si="22"/>
        <v>30</v>
      </c>
      <c r="K382" s="12">
        <v>218</v>
      </c>
      <c r="L382" s="31">
        <v>10</v>
      </c>
      <c r="M382" s="21">
        <v>20</v>
      </c>
      <c r="N382" s="21">
        <v>10</v>
      </c>
      <c r="O382" s="21">
        <v>20</v>
      </c>
    </row>
    <row r="383" spans="1:15" x14ac:dyDescent="0.3">
      <c r="A383" s="5">
        <v>378</v>
      </c>
      <c r="B383" s="20" t="s">
        <v>362</v>
      </c>
      <c r="C383" s="30" t="s">
        <v>322</v>
      </c>
      <c r="D383" s="11">
        <f t="shared" si="19"/>
        <v>50</v>
      </c>
      <c r="E383" s="18"/>
      <c r="F383" s="18"/>
      <c r="G383" s="23"/>
      <c r="H383" s="24"/>
      <c r="I383" s="23"/>
      <c r="J383" s="24">
        <f t="shared" si="22"/>
        <v>50</v>
      </c>
      <c r="K383" s="12">
        <v>218</v>
      </c>
      <c r="L383" s="31">
        <v>10</v>
      </c>
      <c r="M383" s="21">
        <v>40</v>
      </c>
      <c r="N383" s="21">
        <v>10</v>
      </c>
      <c r="O383" s="21">
        <v>40</v>
      </c>
    </row>
    <row r="384" spans="1:15" x14ac:dyDescent="0.3">
      <c r="A384" s="5">
        <v>379</v>
      </c>
      <c r="B384" s="20" t="s">
        <v>363</v>
      </c>
      <c r="C384" s="30" t="s">
        <v>322</v>
      </c>
      <c r="D384" s="11">
        <f t="shared" si="19"/>
        <v>60</v>
      </c>
      <c r="E384" s="18"/>
      <c r="F384" s="18"/>
      <c r="G384" s="23"/>
      <c r="H384" s="24"/>
      <c r="I384" s="23"/>
      <c r="J384" s="24">
        <f t="shared" si="22"/>
        <v>60</v>
      </c>
      <c r="K384" s="12">
        <v>218</v>
      </c>
      <c r="L384" s="31">
        <v>20</v>
      </c>
      <c r="M384" s="21">
        <v>40</v>
      </c>
      <c r="N384" s="21">
        <v>20</v>
      </c>
      <c r="O384" s="21">
        <v>40</v>
      </c>
    </row>
    <row r="385" spans="1:15" x14ac:dyDescent="0.3">
      <c r="A385" s="5">
        <v>380</v>
      </c>
      <c r="B385" s="20" t="s">
        <v>364</v>
      </c>
      <c r="C385" s="30" t="s">
        <v>322</v>
      </c>
      <c r="D385" s="11">
        <f t="shared" si="19"/>
        <v>220</v>
      </c>
      <c r="E385" s="18"/>
      <c r="F385" s="18"/>
      <c r="G385" s="23"/>
      <c r="H385" s="24"/>
      <c r="I385" s="23"/>
      <c r="J385" s="24">
        <f t="shared" si="22"/>
        <v>220</v>
      </c>
      <c r="K385" s="12">
        <v>218</v>
      </c>
      <c r="L385" s="31">
        <v>20</v>
      </c>
      <c r="M385" s="21">
        <v>200</v>
      </c>
      <c r="N385" s="21">
        <v>20</v>
      </c>
      <c r="O385" s="21">
        <v>200</v>
      </c>
    </row>
    <row r="386" spans="1:15" x14ac:dyDescent="0.3">
      <c r="A386" s="5">
        <v>381</v>
      </c>
      <c r="B386" s="20" t="s">
        <v>365</v>
      </c>
      <c r="C386" s="30" t="s">
        <v>322</v>
      </c>
      <c r="D386" s="11">
        <f t="shared" si="19"/>
        <v>60</v>
      </c>
      <c r="E386" s="18"/>
      <c r="F386" s="18"/>
      <c r="G386" s="23"/>
      <c r="H386" s="24"/>
      <c r="I386" s="23"/>
      <c r="J386" s="24">
        <f t="shared" si="22"/>
        <v>60</v>
      </c>
      <c r="K386" s="12">
        <v>218</v>
      </c>
      <c r="L386" s="31">
        <v>20</v>
      </c>
      <c r="M386" s="21">
        <v>40</v>
      </c>
      <c r="N386" s="21">
        <v>20</v>
      </c>
      <c r="O386" s="21">
        <v>40</v>
      </c>
    </row>
    <row r="387" spans="1:15" x14ac:dyDescent="0.3">
      <c r="A387" s="5">
        <v>382</v>
      </c>
      <c r="B387" s="20" t="s">
        <v>366</v>
      </c>
      <c r="C387" s="30" t="s">
        <v>322</v>
      </c>
      <c r="D387" s="11">
        <f t="shared" si="19"/>
        <v>50</v>
      </c>
      <c r="E387" s="18"/>
      <c r="F387" s="18"/>
      <c r="G387" s="23"/>
      <c r="H387" s="24"/>
      <c r="I387" s="23"/>
      <c r="J387" s="24">
        <f t="shared" si="22"/>
        <v>50</v>
      </c>
      <c r="K387" s="12">
        <v>218</v>
      </c>
      <c r="L387" s="31">
        <v>10</v>
      </c>
      <c r="M387" s="21">
        <v>40</v>
      </c>
      <c r="N387" s="21">
        <v>10</v>
      </c>
      <c r="O387" s="21">
        <v>40</v>
      </c>
    </row>
    <row r="388" spans="1:15" x14ac:dyDescent="0.3">
      <c r="A388" s="5">
        <v>383</v>
      </c>
      <c r="B388" s="20" t="s">
        <v>367</v>
      </c>
      <c r="C388" s="30" t="s">
        <v>322</v>
      </c>
      <c r="D388" s="11">
        <f t="shared" si="19"/>
        <v>40</v>
      </c>
      <c r="E388" s="18"/>
      <c r="F388" s="18"/>
      <c r="G388" s="23"/>
      <c r="H388" s="24"/>
      <c r="I388" s="23"/>
      <c r="J388" s="24">
        <f t="shared" si="22"/>
        <v>40</v>
      </c>
      <c r="K388" s="12">
        <v>218</v>
      </c>
      <c r="L388" s="31">
        <v>20</v>
      </c>
      <c r="M388" s="21">
        <v>20</v>
      </c>
      <c r="N388" s="21">
        <v>20</v>
      </c>
      <c r="O388" s="21">
        <v>20</v>
      </c>
    </row>
    <row r="389" spans="1:15" x14ac:dyDescent="0.3">
      <c r="A389" s="5">
        <v>384</v>
      </c>
      <c r="B389" s="20" t="s">
        <v>368</v>
      </c>
      <c r="C389" s="30" t="s">
        <v>322</v>
      </c>
      <c r="D389" s="11">
        <f t="shared" si="19"/>
        <v>35</v>
      </c>
      <c r="E389" s="18"/>
      <c r="F389" s="18"/>
      <c r="G389" s="23"/>
      <c r="H389" s="24"/>
      <c r="I389" s="23"/>
      <c r="J389" s="24">
        <f t="shared" si="22"/>
        <v>35</v>
      </c>
      <c r="K389" s="12">
        <v>218</v>
      </c>
      <c r="L389" s="31">
        <v>15</v>
      </c>
      <c r="M389" s="21">
        <v>20</v>
      </c>
      <c r="N389" s="21">
        <v>15</v>
      </c>
      <c r="O389" s="21">
        <v>20</v>
      </c>
    </row>
    <row r="390" spans="1:15" x14ac:dyDescent="0.3">
      <c r="A390" s="5">
        <v>385</v>
      </c>
      <c r="B390" s="20" t="s">
        <v>369</v>
      </c>
      <c r="C390" s="30" t="s">
        <v>322</v>
      </c>
      <c r="D390" s="11">
        <f t="shared" si="19"/>
        <v>20</v>
      </c>
      <c r="E390" s="18"/>
      <c r="F390" s="18"/>
      <c r="G390" s="23"/>
      <c r="H390" s="24"/>
      <c r="I390" s="23"/>
      <c r="J390" s="24">
        <f t="shared" si="22"/>
        <v>20</v>
      </c>
      <c r="K390" s="12">
        <v>218</v>
      </c>
      <c r="L390" s="31">
        <v>10</v>
      </c>
      <c r="M390" s="21">
        <v>10</v>
      </c>
      <c r="N390" s="21">
        <v>10</v>
      </c>
      <c r="O390" s="21">
        <v>10</v>
      </c>
    </row>
    <row r="391" spans="1:15" x14ac:dyDescent="0.3">
      <c r="A391" s="5">
        <v>386</v>
      </c>
      <c r="B391" s="20" t="s">
        <v>370</v>
      </c>
      <c r="C391" s="30" t="s">
        <v>322</v>
      </c>
      <c r="D391" s="11">
        <f t="shared" si="19"/>
        <v>20</v>
      </c>
      <c r="E391" s="18"/>
      <c r="F391" s="18"/>
      <c r="G391" s="23"/>
      <c r="H391" s="24"/>
      <c r="I391" s="23"/>
      <c r="J391" s="24">
        <f t="shared" si="22"/>
        <v>20</v>
      </c>
      <c r="K391" s="12">
        <v>218</v>
      </c>
      <c r="L391" s="31">
        <v>10</v>
      </c>
      <c r="M391" s="21">
        <v>10</v>
      </c>
      <c r="N391" s="21">
        <v>10</v>
      </c>
      <c r="O391" s="21">
        <v>10</v>
      </c>
    </row>
    <row r="392" spans="1:15" x14ac:dyDescent="0.3">
      <c r="A392" s="5">
        <v>387</v>
      </c>
      <c r="B392" s="20" t="s">
        <v>140</v>
      </c>
      <c r="C392" s="30" t="s">
        <v>322</v>
      </c>
      <c r="D392" s="11">
        <f t="shared" si="19"/>
        <v>25</v>
      </c>
      <c r="E392" s="18"/>
      <c r="F392" s="18"/>
      <c r="G392" s="23"/>
      <c r="H392" s="24"/>
      <c r="I392" s="23"/>
      <c r="J392" s="24">
        <f t="shared" si="22"/>
        <v>25</v>
      </c>
      <c r="K392" s="12">
        <v>218</v>
      </c>
      <c r="L392" s="31">
        <v>10</v>
      </c>
      <c r="M392" s="21">
        <v>15</v>
      </c>
      <c r="N392" s="21">
        <v>10</v>
      </c>
      <c r="O392" s="21">
        <v>15</v>
      </c>
    </row>
    <row r="393" spans="1:15" x14ac:dyDescent="0.3">
      <c r="A393" s="5">
        <v>388</v>
      </c>
      <c r="B393" s="20" t="s">
        <v>371</v>
      </c>
      <c r="C393" s="30" t="s">
        <v>322</v>
      </c>
      <c r="D393" s="11">
        <f t="shared" ref="D393:D456" si="23">+H393+I393+J393</f>
        <v>90</v>
      </c>
      <c r="E393" s="18"/>
      <c r="F393" s="18"/>
      <c r="G393" s="23"/>
      <c r="H393" s="24"/>
      <c r="I393" s="23"/>
      <c r="J393" s="24">
        <f t="shared" si="22"/>
        <v>90</v>
      </c>
      <c r="K393" s="12">
        <v>218</v>
      </c>
      <c r="L393" s="31">
        <v>40</v>
      </c>
      <c r="M393" s="21">
        <v>50</v>
      </c>
      <c r="N393" s="21">
        <v>40</v>
      </c>
      <c r="O393" s="21">
        <v>50</v>
      </c>
    </row>
    <row r="394" spans="1:15" x14ac:dyDescent="0.3">
      <c r="A394" s="5">
        <v>389</v>
      </c>
      <c r="B394" s="20" t="s">
        <v>16</v>
      </c>
      <c r="C394" s="30" t="s">
        <v>322</v>
      </c>
      <c r="D394" s="11">
        <f t="shared" si="23"/>
        <v>30</v>
      </c>
      <c r="E394" s="18"/>
      <c r="F394" s="18"/>
      <c r="G394" s="23"/>
      <c r="H394" s="24"/>
      <c r="I394" s="23"/>
      <c r="J394" s="24">
        <f t="shared" si="22"/>
        <v>30</v>
      </c>
      <c r="K394" s="12">
        <v>218</v>
      </c>
      <c r="L394" s="31">
        <v>20</v>
      </c>
      <c r="M394" s="21">
        <v>10</v>
      </c>
      <c r="N394" s="21">
        <v>20</v>
      </c>
      <c r="O394" s="21">
        <v>10</v>
      </c>
    </row>
    <row r="395" spans="1:15" x14ac:dyDescent="0.3">
      <c r="A395" s="5">
        <v>390</v>
      </c>
      <c r="B395" s="20" t="s">
        <v>372</v>
      </c>
      <c r="C395" s="30" t="s">
        <v>322</v>
      </c>
      <c r="D395" s="11">
        <f t="shared" si="23"/>
        <v>30</v>
      </c>
      <c r="E395" s="18"/>
      <c r="F395" s="18"/>
      <c r="G395" s="23"/>
      <c r="H395" s="24"/>
      <c r="I395" s="23"/>
      <c r="J395" s="24">
        <f t="shared" si="22"/>
        <v>30</v>
      </c>
      <c r="K395" s="12">
        <v>218</v>
      </c>
      <c r="L395" s="31">
        <v>20</v>
      </c>
      <c r="M395" s="21">
        <v>10</v>
      </c>
      <c r="N395" s="21">
        <v>20</v>
      </c>
      <c r="O395" s="21">
        <v>10</v>
      </c>
    </row>
    <row r="396" spans="1:15" x14ac:dyDescent="0.3">
      <c r="A396" s="5">
        <v>391</v>
      </c>
      <c r="B396" s="20" t="s">
        <v>373</v>
      </c>
      <c r="C396" s="30" t="s">
        <v>322</v>
      </c>
      <c r="D396" s="11">
        <f t="shared" si="23"/>
        <v>20</v>
      </c>
      <c r="E396" s="18"/>
      <c r="F396" s="18"/>
      <c r="G396" s="23"/>
      <c r="H396" s="24"/>
      <c r="I396" s="23"/>
      <c r="J396" s="24">
        <f t="shared" si="22"/>
        <v>20</v>
      </c>
      <c r="K396" s="12">
        <v>218</v>
      </c>
      <c r="L396" s="31">
        <v>10</v>
      </c>
      <c r="M396" s="21">
        <v>10</v>
      </c>
      <c r="N396" s="21">
        <v>10</v>
      </c>
      <c r="O396" s="21">
        <v>10</v>
      </c>
    </row>
    <row r="397" spans="1:15" x14ac:dyDescent="0.3">
      <c r="A397" s="5">
        <v>392</v>
      </c>
      <c r="B397" s="20" t="s">
        <v>374</v>
      </c>
      <c r="C397" s="30" t="s">
        <v>322</v>
      </c>
      <c r="D397" s="11">
        <f t="shared" si="23"/>
        <v>55</v>
      </c>
      <c r="E397" s="18"/>
      <c r="F397" s="18"/>
      <c r="G397" s="23"/>
      <c r="H397" s="24"/>
      <c r="I397" s="23"/>
      <c r="J397" s="24">
        <f t="shared" si="22"/>
        <v>55</v>
      </c>
      <c r="K397" s="12">
        <v>218</v>
      </c>
      <c r="L397" s="31">
        <v>25</v>
      </c>
      <c r="M397" s="21">
        <v>30</v>
      </c>
      <c r="N397" s="21">
        <v>25</v>
      </c>
      <c r="O397" s="21">
        <v>30</v>
      </c>
    </row>
    <row r="398" spans="1:15" x14ac:dyDescent="0.3">
      <c r="A398" s="5">
        <v>393</v>
      </c>
      <c r="B398" s="20" t="s">
        <v>182</v>
      </c>
      <c r="C398" s="30" t="s">
        <v>322</v>
      </c>
      <c r="D398" s="11">
        <f t="shared" si="23"/>
        <v>50</v>
      </c>
      <c r="E398" s="18"/>
      <c r="F398" s="18"/>
      <c r="G398" s="23"/>
      <c r="H398" s="24"/>
      <c r="I398" s="23"/>
      <c r="J398" s="24">
        <f t="shared" si="22"/>
        <v>50</v>
      </c>
      <c r="K398" s="12">
        <v>218</v>
      </c>
      <c r="L398" s="31">
        <v>20</v>
      </c>
      <c r="M398" s="21">
        <v>30</v>
      </c>
      <c r="N398" s="21">
        <v>20</v>
      </c>
      <c r="O398" s="21">
        <v>30</v>
      </c>
    </row>
    <row r="399" spans="1:15" x14ac:dyDescent="0.3">
      <c r="A399" s="5">
        <v>394</v>
      </c>
      <c r="B399" s="20" t="s">
        <v>375</v>
      </c>
      <c r="C399" s="30" t="s">
        <v>322</v>
      </c>
      <c r="D399" s="11">
        <f t="shared" si="23"/>
        <v>35</v>
      </c>
      <c r="E399" s="18"/>
      <c r="F399" s="18"/>
      <c r="G399" s="23"/>
      <c r="H399" s="24"/>
      <c r="I399" s="23"/>
      <c r="J399" s="24">
        <f t="shared" si="22"/>
        <v>35</v>
      </c>
      <c r="K399" s="12">
        <v>218</v>
      </c>
      <c r="L399" s="31">
        <v>20</v>
      </c>
      <c r="M399" s="21">
        <v>15</v>
      </c>
      <c r="N399" s="21">
        <v>20</v>
      </c>
      <c r="O399" s="21">
        <v>15</v>
      </c>
    </row>
    <row r="400" spans="1:15" x14ac:dyDescent="0.3">
      <c r="A400" s="5">
        <v>395</v>
      </c>
      <c r="B400" s="20" t="s">
        <v>376</v>
      </c>
      <c r="C400" s="30" t="s">
        <v>322</v>
      </c>
      <c r="D400" s="11">
        <f t="shared" si="23"/>
        <v>110</v>
      </c>
      <c r="E400" s="18"/>
      <c r="F400" s="18"/>
      <c r="G400" s="23"/>
      <c r="H400" s="24"/>
      <c r="I400" s="23"/>
      <c r="J400" s="24">
        <f t="shared" si="22"/>
        <v>110</v>
      </c>
      <c r="K400" s="12">
        <v>218</v>
      </c>
      <c r="L400" s="31">
        <v>50</v>
      </c>
      <c r="M400" s="21">
        <v>60</v>
      </c>
      <c r="N400" s="21">
        <v>50</v>
      </c>
      <c r="O400" s="21">
        <v>60</v>
      </c>
    </row>
    <row r="401" spans="1:15" x14ac:dyDescent="0.3">
      <c r="A401" s="5">
        <v>396</v>
      </c>
      <c r="B401" s="20" t="s">
        <v>152</v>
      </c>
      <c r="C401" s="30" t="s">
        <v>322</v>
      </c>
      <c r="D401" s="11">
        <f t="shared" si="23"/>
        <v>80</v>
      </c>
      <c r="E401" s="18"/>
      <c r="F401" s="18"/>
      <c r="G401" s="23"/>
      <c r="H401" s="24"/>
      <c r="I401" s="23"/>
      <c r="J401" s="24">
        <f t="shared" si="22"/>
        <v>80</v>
      </c>
      <c r="K401" s="12">
        <v>218</v>
      </c>
      <c r="L401" s="31">
        <v>20</v>
      </c>
      <c r="M401" s="21">
        <v>60</v>
      </c>
      <c r="N401" s="21">
        <v>20</v>
      </c>
      <c r="O401" s="21">
        <v>60</v>
      </c>
    </row>
    <row r="402" spans="1:15" x14ac:dyDescent="0.3">
      <c r="A402" s="5">
        <v>397</v>
      </c>
      <c r="B402" s="20" t="s">
        <v>377</v>
      </c>
      <c r="C402" s="30" t="s">
        <v>322</v>
      </c>
      <c r="D402" s="11">
        <f t="shared" si="23"/>
        <v>40</v>
      </c>
      <c r="E402" s="18"/>
      <c r="F402" s="18"/>
      <c r="G402" s="23"/>
      <c r="H402" s="24"/>
      <c r="I402" s="23"/>
      <c r="J402" s="24">
        <f t="shared" si="22"/>
        <v>40</v>
      </c>
      <c r="K402" s="12">
        <v>218</v>
      </c>
      <c r="L402" s="31">
        <v>20</v>
      </c>
      <c r="M402" s="21">
        <v>20</v>
      </c>
      <c r="N402" s="21">
        <v>20</v>
      </c>
      <c r="O402" s="21">
        <v>20</v>
      </c>
    </row>
    <row r="403" spans="1:15" x14ac:dyDescent="0.3">
      <c r="A403" s="5">
        <v>398</v>
      </c>
      <c r="B403" s="20" t="s">
        <v>378</v>
      </c>
      <c r="C403" s="30" t="s">
        <v>322</v>
      </c>
      <c r="D403" s="11">
        <f t="shared" si="23"/>
        <v>20</v>
      </c>
      <c r="E403" s="18"/>
      <c r="F403" s="18"/>
      <c r="G403" s="23"/>
      <c r="H403" s="24"/>
      <c r="I403" s="23"/>
      <c r="J403" s="24">
        <f t="shared" si="22"/>
        <v>20</v>
      </c>
      <c r="K403" s="12">
        <v>218</v>
      </c>
      <c r="L403" s="31">
        <v>10</v>
      </c>
      <c r="M403" s="21">
        <v>10</v>
      </c>
      <c r="N403" s="21">
        <v>10</v>
      </c>
      <c r="O403" s="21">
        <v>10</v>
      </c>
    </row>
    <row r="404" spans="1:15" x14ac:dyDescent="0.3">
      <c r="A404" s="5">
        <v>399</v>
      </c>
      <c r="B404" s="20" t="s">
        <v>379</v>
      </c>
      <c r="C404" s="30" t="s">
        <v>322</v>
      </c>
      <c r="D404" s="11">
        <f t="shared" si="23"/>
        <v>35</v>
      </c>
      <c r="E404" s="18"/>
      <c r="F404" s="18"/>
      <c r="G404" s="23"/>
      <c r="H404" s="24"/>
      <c r="I404" s="23"/>
      <c r="J404" s="24">
        <f t="shared" si="22"/>
        <v>35</v>
      </c>
      <c r="K404" s="12">
        <v>218</v>
      </c>
      <c r="L404" s="31">
        <v>20</v>
      </c>
      <c r="M404" s="21">
        <v>15</v>
      </c>
      <c r="N404" s="21">
        <v>20</v>
      </c>
      <c r="O404" s="21">
        <v>15</v>
      </c>
    </row>
    <row r="405" spans="1:15" x14ac:dyDescent="0.3">
      <c r="A405" s="5">
        <v>400</v>
      </c>
      <c r="B405" s="20" t="s">
        <v>380</v>
      </c>
      <c r="C405" s="30" t="s">
        <v>322</v>
      </c>
      <c r="D405" s="11">
        <f t="shared" si="23"/>
        <v>35</v>
      </c>
      <c r="E405" s="18"/>
      <c r="F405" s="18"/>
      <c r="G405" s="23"/>
      <c r="H405" s="24"/>
      <c r="I405" s="23"/>
      <c r="J405" s="24">
        <f t="shared" si="22"/>
        <v>35</v>
      </c>
      <c r="K405" s="12">
        <v>218</v>
      </c>
      <c r="L405" s="31">
        <v>20</v>
      </c>
      <c r="M405" s="21">
        <v>15</v>
      </c>
      <c r="N405" s="21">
        <v>20</v>
      </c>
      <c r="O405" s="21">
        <v>15</v>
      </c>
    </row>
    <row r="406" spans="1:15" x14ac:dyDescent="0.3">
      <c r="A406" s="5">
        <v>401</v>
      </c>
      <c r="B406" s="29" t="s">
        <v>363</v>
      </c>
      <c r="C406" s="30" t="s">
        <v>322</v>
      </c>
      <c r="D406" s="11">
        <f t="shared" si="23"/>
        <v>56</v>
      </c>
      <c r="E406" s="9"/>
      <c r="F406" s="9">
        <v>56</v>
      </c>
      <c r="G406" s="10"/>
      <c r="H406" s="11">
        <f t="shared" si="21"/>
        <v>56</v>
      </c>
      <c r="I406" s="10"/>
      <c r="J406" s="10">
        <f>+N406+O406</f>
        <v>0</v>
      </c>
      <c r="K406" s="12">
        <v>218</v>
      </c>
      <c r="L406" s="4"/>
      <c r="N406" s="11"/>
      <c r="O406" s="10"/>
    </row>
    <row r="407" spans="1:15" x14ac:dyDescent="0.3">
      <c r="A407" s="5">
        <v>402</v>
      </c>
      <c r="B407" s="29" t="s">
        <v>381</v>
      </c>
      <c r="C407" s="30" t="s">
        <v>322</v>
      </c>
      <c r="D407" s="11">
        <f t="shared" si="23"/>
        <v>1100</v>
      </c>
      <c r="E407" s="9">
        <v>550</v>
      </c>
      <c r="F407" s="9">
        <v>50</v>
      </c>
      <c r="G407" s="10">
        <v>500</v>
      </c>
      <c r="H407" s="11">
        <f t="shared" si="21"/>
        <v>600</v>
      </c>
      <c r="I407" s="10">
        <v>500</v>
      </c>
      <c r="J407" s="10">
        <f t="shared" ref="J407:J470" si="24">+N407+O407</f>
        <v>0</v>
      </c>
      <c r="K407" s="12">
        <v>218</v>
      </c>
      <c r="L407" s="4"/>
      <c r="N407" s="11"/>
      <c r="O407" s="10"/>
    </row>
    <row r="408" spans="1:15" x14ac:dyDescent="0.3">
      <c r="A408" s="5">
        <v>403</v>
      </c>
      <c r="B408" s="29" t="s">
        <v>382</v>
      </c>
      <c r="C408" s="30" t="s">
        <v>322</v>
      </c>
      <c r="D408" s="11">
        <f t="shared" si="23"/>
        <v>2700</v>
      </c>
      <c r="E408" s="9">
        <v>600</v>
      </c>
      <c r="F408" s="9">
        <v>150</v>
      </c>
      <c r="G408" s="10">
        <v>1000</v>
      </c>
      <c r="H408" s="11">
        <f t="shared" si="21"/>
        <v>750</v>
      </c>
      <c r="I408" s="10">
        <v>1500</v>
      </c>
      <c r="J408" s="10">
        <v>450</v>
      </c>
      <c r="K408" s="12">
        <v>218</v>
      </c>
      <c r="L408" s="4"/>
      <c r="N408" s="11"/>
      <c r="O408" s="10"/>
    </row>
    <row r="409" spans="1:15" x14ac:dyDescent="0.3">
      <c r="A409" s="5">
        <v>404</v>
      </c>
      <c r="B409" s="32" t="s">
        <v>369</v>
      </c>
      <c r="C409" s="28" t="s">
        <v>383</v>
      </c>
      <c r="D409" s="11">
        <f t="shared" si="23"/>
        <v>100</v>
      </c>
      <c r="E409" s="9">
        <v>100</v>
      </c>
      <c r="F409" s="9"/>
      <c r="G409" s="42"/>
      <c r="H409" s="11">
        <f t="shared" si="21"/>
        <v>100</v>
      </c>
      <c r="I409" s="42"/>
      <c r="J409" s="10">
        <f t="shared" si="24"/>
        <v>0</v>
      </c>
      <c r="K409" s="12">
        <v>218</v>
      </c>
      <c r="L409" s="4"/>
      <c r="N409" s="11"/>
      <c r="O409" s="21"/>
    </row>
    <row r="410" spans="1:15" x14ac:dyDescent="0.3">
      <c r="A410" s="5">
        <v>405</v>
      </c>
      <c r="B410" s="32" t="s">
        <v>384</v>
      </c>
      <c r="C410" s="28" t="s">
        <v>383</v>
      </c>
      <c r="D410" s="11">
        <f t="shared" si="23"/>
        <v>180</v>
      </c>
      <c r="E410" s="9">
        <v>120</v>
      </c>
      <c r="F410" s="9">
        <v>50</v>
      </c>
      <c r="G410" s="42"/>
      <c r="H410" s="11">
        <f t="shared" si="21"/>
        <v>170</v>
      </c>
      <c r="I410" s="42"/>
      <c r="J410" s="10">
        <f t="shared" si="24"/>
        <v>10</v>
      </c>
      <c r="K410" s="12">
        <v>218</v>
      </c>
      <c r="L410" s="4"/>
      <c r="N410" s="11">
        <v>10</v>
      </c>
      <c r="O410" s="21"/>
    </row>
    <row r="411" spans="1:15" x14ac:dyDescent="0.3">
      <c r="A411" s="5">
        <v>406</v>
      </c>
      <c r="B411" s="32" t="s">
        <v>385</v>
      </c>
      <c r="C411" s="28" t="s">
        <v>383</v>
      </c>
      <c r="D411" s="11">
        <f t="shared" si="23"/>
        <v>338</v>
      </c>
      <c r="E411" s="9"/>
      <c r="F411" s="9">
        <v>56</v>
      </c>
      <c r="G411" s="10">
        <v>277</v>
      </c>
      <c r="H411" s="11">
        <f t="shared" si="21"/>
        <v>56</v>
      </c>
      <c r="I411" s="10">
        <v>277</v>
      </c>
      <c r="J411" s="10">
        <f t="shared" si="24"/>
        <v>5</v>
      </c>
      <c r="K411" s="12">
        <v>218</v>
      </c>
      <c r="L411" s="4"/>
      <c r="N411" s="11">
        <v>5</v>
      </c>
      <c r="O411" s="10"/>
    </row>
    <row r="412" spans="1:15" x14ac:dyDescent="0.3">
      <c r="A412" s="5">
        <v>407</v>
      </c>
      <c r="B412" s="32" t="s">
        <v>386</v>
      </c>
      <c r="C412" s="28" t="s">
        <v>383</v>
      </c>
      <c r="D412" s="11">
        <f t="shared" si="23"/>
        <v>85</v>
      </c>
      <c r="E412" s="9">
        <v>50</v>
      </c>
      <c r="F412" s="9">
        <v>35</v>
      </c>
      <c r="G412" s="10"/>
      <c r="H412" s="11">
        <f t="shared" si="21"/>
        <v>85</v>
      </c>
      <c r="I412" s="10"/>
      <c r="J412" s="10">
        <f t="shared" si="24"/>
        <v>0</v>
      </c>
      <c r="K412" s="12">
        <v>218</v>
      </c>
      <c r="L412" s="4"/>
      <c r="N412" s="11">
        <v>0</v>
      </c>
      <c r="O412" s="10"/>
    </row>
    <row r="413" spans="1:15" x14ac:dyDescent="0.3">
      <c r="A413" s="5">
        <v>408</v>
      </c>
      <c r="B413" s="32" t="s">
        <v>387</v>
      </c>
      <c r="C413" s="28" t="s">
        <v>383</v>
      </c>
      <c r="D413" s="11">
        <f t="shared" si="23"/>
        <v>132</v>
      </c>
      <c r="E413" s="9">
        <v>100</v>
      </c>
      <c r="F413" s="9"/>
      <c r="G413" s="10">
        <v>27</v>
      </c>
      <c r="H413" s="11">
        <f t="shared" si="21"/>
        <v>100</v>
      </c>
      <c r="I413" s="10">
        <v>27</v>
      </c>
      <c r="J413" s="10">
        <f t="shared" si="24"/>
        <v>5</v>
      </c>
      <c r="K413" s="12">
        <v>218</v>
      </c>
      <c r="L413" s="4"/>
      <c r="N413" s="11">
        <v>5</v>
      </c>
      <c r="O413" s="10"/>
    </row>
    <row r="414" spans="1:15" x14ac:dyDescent="0.3">
      <c r="A414" s="5">
        <v>409</v>
      </c>
      <c r="B414" s="32" t="s">
        <v>388</v>
      </c>
      <c r="C414" s="28" t="s">
        <v>383</v>
      </c>
      <c r="D414" s="11">
        <f t="shared" si="23"/>
        <v>400</v>
      </c>
      <c r="E414" s="9">
        <v>150</v>
      </c>
      <c r="F414" s="9">
        <v>100</v>
      </c>
      <c r="G414" s="10">
        <v>150</v>
      </c>
      <c r="H414" s="11">
        <f t="shared" si="21"/>
        <v>250</v>
      </c>
      <c r="I414" s="10">
        <v>150</v>
      </c>
      <c r="J414" s="10">
        <f t="shared" si="24"/>
        <v>0</v>
      </c>
      <c r="K414" s="12">
        <v>218</v>
      </c>
      <c r="L414" s="4"/>
      <c r="N414" s="11">
        <v>0</v>
      </c>
      <c r="O414" s="10"/>
    </row>
    <row r="415" spans="1:15" x14ac:dyDescent="0.3">
      <c r="A415" s="5">
        <v>410</v>
      </c>
      <c r="B415" s="32" t="s">
        <v>389</v>
      </c>
      <c r="C415" s="28" t="s">
        <v>383</v>
      </c>
      <c r="D415" s="11">
        <f t="shared" si="23"/>
        <v>155</v>
      </c>
      <c r="E415" s="9">
        <v>150</v>
      </c>
      <c r="F415" s="9"/>
      <c r="G415" s="10"/>
      <c r="H415" s="11">
        <f t="shared" si="21"/>
        <v>150</v>
      </c>
      <c r="I415" s="10"/>
      <c r="J415" s="10">
        <f t="shared" si="24"/>
        <v>5</v>
      </c>
      <c r="K415" s="12">
        <v>218</v>
      </c>
      <c r="L415" s="4"/>
      <c r="N415" s="11">
        <v>3</v>
      </c>
      <c r="O415" s="10">
        <v>2</v>
      </c>
    </row>
    <row r="416" spans="1:15" x14ac:dyDescent="0.3">
      <c r="A416" s="5">
        <v>411</v>
      </c>
      <c r="B416" s="32" t="s">
        <v>390</v>
      </c>
      <c r="C416" s="28" t="s">
        <v>383</v>
      </c>
      <c r="D416" s="11">
        <f t="shared" si="23"/>
        <v>277</v>
      </c>
      <c r="E416" s="9">
        <v>200</v>
      </c>
      <c r="F416" s="9">
        <v>50</v>
      </c>
      <c r="G416" s="10">
        <v>27</v>
      </c>
      <c r="H416" s="11">
        <f t="shared" si="21"/>
        <v>250</v>
      </c>
      <c r="I416" s="10">
        <v>27</v>
      </c>
      <c r="J416" s="10">
        <f t="shared" si="24"/>
        <v>0</v>
      </c>
      <c r="K416" s="12">
        <v>218</v>
      </c>
      <c r="L416" s="4"/>
      <c r="N416" s="11">
        <v>0</v>
      </c>
      <c r="O416" s="10"/>
    </row>
    <row r="417" spans="1:15" x14ac:dyDescent="0.3">
      <c r="A417" s="5">
        <v>412</v>
      </c>
      <c r="B417" s="32" t="s">
        <v>391</v>
      </c>
      <c r="C417" s="28" t="s">
        <v>383</v>
      </c>
      <c r="D417" s="11">
        <f t="shared" si="23"/>
        <v>1186</v>
      </c>
      <c r="E417" s="9">
        <v>1000</v>
      </c>
      <c r="F417" s="9">
        <v>56</v>
      </c>
      <c r="G417" s="10">
        <v>127</v>
      </c>
      <c r="H417" s="11">
        <f t="shared" si="21"/>
        <v>1056</v>
      </c>
      <c r="I417" s="10">
        <v>127</v>
      </c>
      <c r="J417" s="10">
        <f t="shared" si="24"/>
        <v>3</v>
      </c>
      <c r="K417" s="12">
        <v>218</v>
      </c>
      <c r="L417" s="4"/>
      <c r="N417" s="11">
        <v>3</v>
      </c>
      <c r="O417" s="10"/>
    </row>
    <row r="418" spans="1:15" x14ac:dyDescent="0.3">
      <c r="A418" s="5">
        <v>413</v>
      </c>
      <c r="B418" s="32" t="s">
        <v>267</v>
      </c>
      <c r="C418" s="28" t="s">
        <v>383</v>
      </c>
      <c r="D418" s="11">
        <f t="shared" si="23"/>
        <v>220</v>
      </c>
      <c r="E418" s="9">
        <v>150</v>
      </c>
      <c r="F418" s="9">
        <v>35</v>
      </c>
      <c r="G418" s="10">
        <v>27</v>
      </c>
      <c r="H418" s="11">
        <f t="shared" si="21"/>
        <v>185</v>
      </c>
      <c r="I418" s="10">
        <v>27</v>
      </c>
      <c r="J418" s="10">
        <f t="shared" si="24"/>
        <v>8</v>
      </c>
      <c r="K418" s="12">
        <v>218</v>
      </c>
      <c r="L418" s="4"/>
      <c r="N418" s="11">
        <v>5</v>
      </c>
      <c r="O418" s="10">
        <v>3</v>
      </c>
    </row>
    <row r="419" spans="1:15" x14ac:dyDescent="0.3">
      <c r="A419" s="5">
        <v>414</v>
      </c>
      <c r="B419" s="32" t="s">
        <v>249</v>
      </c>
      <c r="C419" s="28" t="s">
        <v>383</v>
      </c>
      <c r="D419" s="11">
        <f t="shared" si="23"/>
        <v>277</v>
      </c>
      <c r="E419" s="9">
        <v>100</v>
      </c>
      <c r="F419" s="9">
        <v>150</v>
      </c>
      <c r="G419" s="10">
        <v>27</v>
      </c>
      <c r="H419" s="11">
        <f t="shared" si="21"/>
        <v>250</v>
      </c>
      <c r="I419" s="10">
        <v>27</v>
      </c>
      <c r="J419" s="10">
        <f t="shared" si="24"/>
        <v>0</v>
      </c>
      <c r="K419" s="12">
        <v>218</v>
      </c>
      <c r="L419" s="4"/>
      <c r="N419" s="11">
        <v>0</v>
      </c>
      <c r="O419" s="10">
        <v>0</v>
      </c>
    </row>
    <row r="420" spans="1:15" x14ac:dyDescent="0.3">
      <c r="A420" s="5">
        <v>415</v>
      </c>
      <c r="B420" s="32" t="s">
        <v>392</v>
      </c>
      <c r="C420" s="28" t="s">
        <v>383</v>
      </c>
      <c r="D420" s="11">
        <f t="shared" si="23"/>
        <v>147</v>
      </c>
      <c r="E420" s="9">
        <v>100</v>
      </c>
      <c r="F420" s="9"/>
      <c r="G420" s="10">
        <v>27</v>
      </c>
      <c r="H420" s="11">
        <f t="shared" si="21"/>
        <v>100</v>
      </c>
      <c r="I420" s="10">
        <v>27</v>
      </c>
      <c r="J420" s="10">
        <f t="shared" si="24"/>
        <v>20</v>
      </c>
      <c r="K420" s="12">
        <v>218</v>
      </c>
      <c r="L420" s="4"/>
      <c r="N420" s="11">
        <v>10</v>
      </c>
      <c r="O420" s="10">
        <v>10</v>
      </c>
    </row>
    <row r="421" spans="1:15" x14ac:dyDescent="0.3">
      <c r="A421" s="5">
        <v>416</v>
      </c>
      <c r="B421" s="32" t="s">
        <v>268</v>
      </c>
      <c r="C421" s="28" t="s">
        <v>383</v>
      </c>
      <c r="D421" s="11">
        <f t="shared" si="23"/>
        <v>365</v>
      </c>
      <c r="E421" s="9">
        <v>100</v>
      </c>
      <c r="F421" s="9">
        <v>100</v>
      </c>
      <c r="G421" s="10">
        <v>150</v>
      </c>
      <c r="H421" s="11">
        <f t="shared" si="21"/>
        <v>200</v>
      </c>
      <c r="I421" s="10">
        <v>150</v>
      </c>
      <c r="J421" s="10">
        <f t="shared" si="24"/>
        <v>15</v>
      </c>
      <c r="K421" s="12">
        <v>218</v>
      </c>
      <c r="L421" s="4"/>
      <c r="N421" s="11">
        <v>10</v>
      </c>
      <c r="O421" s="10">
        <v>5</v>
      </c>
    </row>
    <row r="422" spans="1:15" x14ac:dyDescent="0.3">
      <c r="A422" s="5">
        <v>417</v>
      </c>
      <c r="B422" s="32" t="s">
        <v>393</v>
      </c>
      <c r="C422" s="28" t="s">
        <v>383</v>
      </c>
      <c r="D422" s="11">
        <f t="shared" si="23"/>
        <v>170</v>
      </c>
      <c r="E422" s="9">
        <v>100</v>
      </c>
      <c r="F422" s="9">
        <v>35</v>
      </c>
      <c r="G422" s="10">
        <v>28</v>
      </c>
      <c r="H422" s="11">
        <f t="shared" si="21"/>
        <v>135</v>
      </c>
      <c r="I422" s="10">
        <v>28</v>
      </c>
      <c r="J422" s="10">
        <f t="shared" si="24"/>
        <v>7</v>
      </c>
      <c r="K422" s="12">
        <v>218</v>
      </c>
      <c r="L422" s="4"/>
      <c r="N422" s="11">
        <v>5</v>
      </c>
      <c r="O422" s="10">
        <v>2</v>
      </c>
    </row>
    <row r="423" spans="1:15" x14ac:dyDescent="0.3">
      <c r="A423" s="5">
        <v>418</v>
      </c>
      <c r="B423" s="32" t="s">
        <v>394</v>
      </c>
      <c r="C423" s="28" t="s">
        <v>383</v>
      </c>
      <c r="D423" s="11">
        <f t="shared" si="23"/>
        <v>305</v>
      </c>
      <c r="E423" s="9">
        <v>150</v>
      </c>
      <c r="F423" s="9">
        <v>150</v>
      </c>
      <c r="G423" s="10"/>
      <c r="H423" s="11">
        <f t="shared" si="21"/>
        <v>300</v>
      </c>
      <c r="I423" s="10"/>
      <c r="J423" s="10">
        <f t="shared" si="24"/>
        <v>5</v>
      </c>
      <c r="K423" s="12">
        <v>218</v>
      </c>
      <c r="L423" s="4"/>
      <c r="N423" s="11">
        <v>5</v>
      </c>
      <c r="O423" s="10">
        <v>0</v>
      </c>
    </row>
    <row r="424" spans="1:15" x14ac:dyDescent="0.3">
      <c r="A424" s="5">
        <v>419</v>
      </c>
      <c r="B424" s="32" t="s">
        <v>395</v>
      </c>
      <c r="C424" s="28" t="s">
        <v>383</v>
      </c>
      <c r="D424" s="11">
        <f t="shared" si="23"/>
        <v>378</v>
      </c>
      <c r="E424" s="9">
        <v>200</v>
      </c>
      <c r="F424" s="9">
        <v>35</v>
      </c>
      <c r="G424" s="10">
        <v>128</v>
      </c>
      <c r="H424" s="11">
        <f t="shared" si="21"/>
        <v>235</v>
      </c>
      <c r="I424" s="10">
        <v>128</v>
      </c>
      <c r="J424" s="10">
        <f t="shared" si="24"/>
        <v>15</v>
      </c>
      <c r="K424" s="12">
        <v>218</v>
      </c>
      <c r="L424" s="4"/>
      <c r="N424" s="11">
        <v>10</v>
      </c>
      <c r="O424" s="10">
        <v>5</v>
      </c>
    </row>
    <row r="425" spans="1:15" x14ac:dyDescent="0.3">
      <c r="A425" s="5">
        <v>420</v>
      </c>
      <c r="B425" s="32" t="s">
        <v>396</v>
      </c>
      <c r="C425" s="28" t="s">
        <v>383</v>
      </c>
      <c r="D425" s="11">
        <f t="shared" si="23"/>
        <v>290</v>
      </c>
      <c r="E425" s="9">
        <v>250</v>
      </c>
      <c r="F425" s="9">
        <v>35</v>
      </c>
      <c r="G425" s="10"/>
      <c r="H425" s="11">
        <f t="shared" si="21"/>
        <v>285</v>
      </c>
      <c r="I425" s="10"/>
      <c r="J425" s="10">
        <f t="shared" si="24"/>
        <v>5</v>
      </c>
      <c r="K425" s="12">
        <v>218</v>
      </c>
      <c r="L425" s="4"/>
      <c r="N425" s="11">
        <v>5</v>
      </c>
      <c r="O425" s="10">
        <v>0</v>
      </c>
    </row>
    <row r="426" spans="1:15" x14ac:dyDescent="0.3">
      <c r="A426" s="5">
        <v>421</v>
      </c>
      <c r="B426" s="32" t="s">
        <v>397</v>
      </c>
      <c r="C426" s="28" t="s">
        <v>383</v>
      </c>
      <c r="D426" s="11">
        <f t="shared" si="23"/>
        <v>215</v>
      </c>
      <c r="E426" s="9">
        <v>100</v>
      </c>
      <c r="F426" s="9">
        <v>85</v>
      </c>
      <c r="G426" s="10">
        <v>27</v>
      </c>
      <c r="H426" s="11">
        <f t="shared" si="21"/>
        <v>185</v>
      </c>
      <c r="I426" s="10">
        <v>27</v>
      </c>
      <c r="J426" s="10">
        <f t="shared" si="24"/>
        <v>3</v>
      </c>
      <c r="K426" s="12">
        <v>218</v>
      </c>
      <c r="L426" s="4"/>
      <c r="N426" s="11">
        <v>3</v>
      </c>
      <c r="O426" s="10">
        <v>0</v>
      </c>
    </row>
    <row r="427" spans="1:15" x14ac:dyDescent="0.3">
      <c r="A427" s="5">
        <v>422</v>
      </c>
      <c r="B427" s="32" t="s">
        <v>398</v>
      </c>
      <c r="C427" s="28" t="s">
        <v>383</v>
      </c>
      <c r="D427" s="11">
        <f t="shared" si="23"/>
        <v>105</v>
      </c>
      <c r="E427" s="9">
        <v>80</v>
      </c>
      <c r="F427" s="9">
        <v>20</v>
      </c>
      <c r="G427" s="10"/>
      <c r="H427" s="11">
        <f t="shared" si="21"/>
        <v>100</v>
      </c>
      <c r="I427" s="10"/>
      <c r="J427" s="10">
        <f t="shared" si="24"/>
        <v>5</v>
      </c>
      <c r="K427" s="12">
        <v>218</v>
      </c>
      <c r="L427" s="4"/>
      <c r="N427" s="11">
        <v>5</v>
      </c>
      <c r="O427" s="10">
        <v>0</v>
      </c>
    </row>
    <row r="428" spans="1:15" x14ac:dyDescent="0.3">
      <c r="A428" s="5">
        <v>423</v>
      </c>
      <c r="B428" s="32" t="s">
        <v>399</v>
      </c>
      <c r="C428" s="28" t="s">
        <v>383</v>
      </c>
      <c r="D428" s="11">
        <f t="shared" si="23"/>
        <v>151</v>
      </c>
      <c r="E428" s="9">
        <v>50</v>
      </c>
      <c r="F428" s="9">
        <v>91</v>
      </c>
      <c r="G428" s="10"/>
      <c r="H428" s="11">
        <f t="shared" si="21"/>
        <v>141</v>
      </c>
      <c r="I428" s="10"/>
      <c r="J428" s="10">
        <f t="shared" si="24"/>
        <v>10</v>
      </c>
      <c r="K428" s="12">
        <v>218</v>
      </c>
      <c r="L428" s="4"/>
      <c r="N428" s="11">
        <v>10</v>
      </c>
      <c r="O428" s="10">
        <v>0</v>
      </c>
    </row>
    <row r="429" spans="1:15" x14ac:dyDescent="0.3">
      <c r="A429" s="5">
        <v>424</v>
      </c>
      <c r="B429" s="32" t="s">
        <v>400</v>
      </c>
      <c r="C429" s="28" t="s">
        <v>383</v>
      </c>
      <c r="D429" s="11">
        <f t="shared" si="23"/>
        <v>306</v>
      </c>
      <c r="E429" s="9">
        <v>100</v>
      </c>
      <c r="F429" s="9">
        <v>106</v>
      </c>
      <c r="G429" s="10">
        <v>100</v>
      </c>
      <c r="H429" s="11">
        <f t="shared" si="21"/>
        <v>206</v>
      </c>
      <c r="I429" s="10">
        <v>100</v>
      </c>
      <c r="J429" s="10">
        <f t="shared" si="24"/>
        <v>0</v>
      </c>
      <c r="K429" s="12">
        <v>218</v>
      </c>
      <c r="L429" s="4"/>
      <c r="N429" s="11">
        <v>0</v>
      </c>
      <c r="O429" s="10">
        <v>0</v>
      </c>
    </row>
    <row r="430" spans="1:15" x14ac:dyDescent="0.3">
      <c r="A430" s="5">
        <v>425</v>
      </c>
      <c r="B430" s="32" t="s">
        <v>401</v>
      </c>
      <c r="C430" s="28" t="s">
        <v>383</v>
      </c>
      <c r="D430" s="11">
        <f t="shared" si="23"/>
        <v>295</v>
      </c>
      <c r="E430" s="9">
        <v>100</v>
      </c>
      <c r="F430" s="9">
        <v>185</v>
      </c>
      <c r="G430" s="10"/>
      <c r="H430" s="11">
        <f t="shared" si="21"/>
        <v>285</v>
      </c>
      <c r="I430" s="10"/>
      <c r="J430" s="10">
        <f t="shared" si="24"/>
        <v>10</v>
      </c>
      <c r="K430" s="12">
        <v>218</v>
      </c>
      <c r="L430" s="4"/>
      <c r="N430" s="11">
        <v>10</v>
      </c>
      <c r="O430" s="10">
        <v>0</v>
      </c>
    </row>
    <row r="431" spans="1:15" x14ac:dyDescent="0.3">
      <c r="A431" s="5">
        <v>426</v>
      </c>
      <c r="B431" s="32" t="s">
        <v>402</v>
      </c>
      <c r="C431" s="28" t="s">
        <v>383</v>
      </c>
      <c r="D431" s="11">
        <f t="shared" si="23"/>
        <v>250</v>
      </c>
      <c r="E431" s="9">
        <v>150</v>
      </c>
      <c r="F431" s="9">
        <v>100</v>
      </c>
      <c r="G431" s="10"/>
      <c r="H431" s="11">
        <f t="shared" si="21"/>
        <v>250</v>
      </c>
      <c r="I431" s="10"/>
      <c r="J431" s="10">
        <f t="shared" si="24"/>
        <v>0</v>
      </c>
      <c r="K431" s="12">
        <v>218</v>
      </c>
      <c r="L431" s="4"/>
      <c r="N431" s="11">
        <v>0</v>
      </c>
      <c r="O431" s="10">
        <v>0</v>
      </c>
    </row>
    <row r="432" spans="1:15" x14ac:dyDescent="0.3">
      <c r="A432" s="5">
        <v>427</v>
      </c>
      <c r="B432" s="32" t="s">
        <v>368</v>
      </c>
      <c r="C432" s="28" t="s">
        <v>383</v>
      </c>
      <c r="D432" s="11">
        <f t="shared" si="23"/>
        <v>72</v>
      </c>
      <c r="E432" s="9"/>
      <c r="F432" s="9">
        <v>35</v>
      </c>
      <c r="G432" s="10">
        <v>27</v>
      </c>
      <c r="H432" s="11">
        <f t="shared" si="21"/>
        <v>35</v>
      </c>
      <c r="I432" s="10">
        <v>27</v>
      </c>
      <c r="J432" s="10">
        <f t="shared" si="24"/>
        <v>10</v>
      </c>
      <c r="K432" s="12">
        <v>218</v>
      </c>
      <c r="L432" s="4"/>
      <c r="N432" s="11">
        <v>10</v>
      </c>
      <c r="O432" s="10">
        <v>0</v>
      </c>
    </row>
    <row r="433" spans="1:15" x14ac:dyDescent="0.3">
      <c r="A433" s="5">
        <v>428</v>
      </c>
      <c r="B433" s="32" t="s">
        <v>403</v>
      </c>
      <c r="C433" s="28" t="s">
        <v>383</v>
      </c>
      <c r="D433" s="11">
        <f t="shared" si="23"/>
        <v>155</v>
      </c>
      <c r="E433" s="9">
        <v>150</v>
      </c>
      <c r="F433" s="9"/>
      <c r="G433" s="10"/>
      <c r="H433" s="11">
        <f t="shared" si="21"/>
        <v>150</v>
      </c>
      <c r="I433" s="10"/>
      <c r="J433" s="10">
        <f t="shared" si="24"/>
        <v>5</v>
      </c>
      <c r="K433" s="12">
        <v>218</v>
      </c>
      <c r="L433" s="4"/>
      <c r="N433" s="11">
        <v>5</v>
      </c>
      <c r="O433" s="10">
        <v>0</v>
      </c>
    </row>
    <row r="434" spans="1:15" x14ac:dyDescent="0.3">
      <c r="A434" s="5">
        <v>429</v>
      </c>
      <c r="B434" s="32" t="s">
        <v>404</v>
      </c>
      <c r="C434" s="28" t="s">
        <v>383</v>
      </c>
      <c r="D434" s="11">
        <f t="shared" si="23"/>
        <v>265</v>
      </c>
      <c r="E434" s="9">
        <v>200</v>
      </c>
      <c r="F434" s="9">
        <v>50</v>
      </c>
      <c r="G434" s="10"/>
      <c r="H434" s="11">
        <f t="shared" si="21"/>
        <v>250</v>
      </c>
      <c r="I434" s="10"/>
      <c r="J434" s="10">
        <f t="shared" si="24"/>
        <v>15</v>
      </c>
      <c r="K434" s="12">
        <v>218</v>
      </c>
      <c r="L434" s="4"/>
      <c r="N434" s="11">
        <v>10</v>
      </c>
      <c r="O434" s="10">
        <v>5</v>
      </c>
    </row>
    <row r="435" spans="1:15" x14ac:dyDescent="0.3">
      <c r="A435" s="5">
        <v>430</v>
      </c>
      <c r="B435" s="32" t="s">
        <v>405</v>
      </c>
      <c r="C435" s="28" t="s">
        <v>383</v>
      </c>
      <c r="D435" s="11">
        <f t="shared" si="23"/>
        <v>200</v>
      </c>
      <c r="E435" s="9">
        <v>50</v>
      </c>
      <c r="F435" s="9">
        <v>150</v>
      </c>
      <c r="G435" s="10"/>
      <c r="H435" s="11">
        <f t="shared" si="21"/>
        <v>200</v>
      </c>
      <c r="I435" s="10"/>
      <c r="J435" s="10">
        <f t="shared" si="24"/>
        <v>0</v>
      </c>
      <c r="K435" s="12">
        <v>218</v>
      </c>
      <c r="L435" s="4"/>
      <c r="N435" s="11">
        <v>0</v>
      </c>
      <c r="O435" s="10">
        <v>0</v>
      </c>
    </row>
    <row r="436" spans="1:15" x14ac:dyDescent="0.3">
      <c r="A436" s="5">
        <v>431</v>
      </c>
      <c r="B436" s="33" t="s">
        <v>406</v>
      </c>
      <c r="C436" s="28" t="s">
        <v>383</v>
      </c>
      <c r="D436" s="11">
        <f t="shared" si="23"/>
        <v>450</v>
      </c>
      <c r="E436" s="9">
        <v>250</v>
      </c>
      <c r="F436" s="9">
        <v>150</v>
      </c>
      <c r="G436" s="10">
        <v>50</v>
      </c>
      <c r="H436" s="11">
        <f t="shared" si="21"/>
        <v>400</v>
      </c>
      <c r="I436" s="10">
        <v>50</v>
      </c>
      <c r="J436" s="10">
        <f t="shared" si="24"/>
        <v>0</v>
      </c>
      <c r="K436" s="12">
        <v>218</v>
      </c>
      <c r="L436" s="4"/>
      <c r="N436" s="11">
        <v>0</v>
      </c>
      <c r="O436" s="10">
        <v>0</v>
      </c>
    </row>
    <row r="437" spans="1:15" x14ac:dyDescent="0.3">
      <c r="A437" s="5">
        <v>432</v>
      </c>
      <c r="B437" s="33" t="s">
        <v>407</v>
      </c>
      <c r="C437" s="28" t="s">
        <v>383</v>
      </c>
      <c r="D437" s="11">
        <f t="shared" si="23"/>
        <v>175</v>
      </c>
      <c r="E437" s="9">
        <v>100</v>
      </c>
      <c r="F437" s="9">
        <v>35</v>
      </c>
      <c r="G437" s="10"/>
      <c r="H437" s="11">
        <f t="shared" si="21"/>
        <v>135</v>
      </c>
      <c r="I437" s="10"/>
      <c r="J437" s="10">
        <f t="shared" si="24"/>
        <v>40</v>
      </c>
      <c r="K437" s="12">
        <v>218</v>
      </c>
      <c r="L437" s="4"/>
      <c r="N437" s="11">
        <v>30</v>
      </c>
      <c r="O437" s="10">
        <v>10</v>
      </c>
    </row>
    <row r="438" spans="1:15" x14ac:dyDescent="0.3">
      <c r="A438" s="5">
        <v>433</v>
      </c>
      <c r="B438" s="33" t="s">
        <v>408</v>
      </c>
      <c r="C438" s="28" t="s">
        <v>383</v>
      </c>
      <c r="D438" s="11">
        <f t="shared" si="23"/>
        <v>411</v>
      </c>
      <c r="E438" s="9">
        <v>200</v>
      </c>
      <c r="F438" s="9">
        <v>156</v>
      </c>
      <c r="G438" s="42"/>
      <c r="H438" s="11">
        <f t="shared" si="21"/>
        <v>356</v>
      </c>
      <c r="I438" s="42">
        <v>50</v>
      </c>
      <c r="J438" s="10">
        <f t="shared" si="24"/>
        <v>5</v>
      </c>
      <c r="K438" s="12">
        <v>218</v>
      </c>
      <c r="L438" s="4"/>
      <c r="N438" s="11">
        <v>5</v>
      </c>
      <c r="O438" s="21">
        <v>0</v>
      </c>
    </row>
    <row r="439" spans="1:15" x14ac:dyDescent="0.3">
      <c r="A439" s="5">
        <v>434</v>
      </c>
      <c r="B439" s="33" t="s">
        <v>311</v>
      </c>
      <c r="C439" s="28" t="s">
        <v>383</v>
      </c>
      <c r="D439" s="11">
        <f t="shared" si="23"/>
        <v>306</v>
      </c>
      <c r="E439" s="9">
        <v>100</v>
      </c>
      <c r="F439" s="9">
        <v>206</v>
      </c>
      <c r="G439" s="42"/>
      <c r="H439" s="11">
        <f t="shared" si="21"/>
        <v>306</v>
      </c>
      <c r="I439" s="42"/>
      <c r="J439" s="10">
        <f t="shared" si="24"/>
        <v>0</v>
      </c>
      <c r="K439" s="12">
        <v>218</v>
      </c>
      <c r="L439" s="4"/>
      <c r="N439" s="11">
        <v>0</v>
      </c>
      <c r="O439" s="21">
        <v>0</v>
      </c>
    </row>
    <row r="440" spans="1:15" x14ac:dyDescent="0.3">
      <c r="A440" s="5">
        <v>435</v>
      </c>
      <c r="B440" s="33" t="s">
        <v>409</v>
      </c>
      <c r="C440" s="28" t="s">
        <v>383</v>
      </c>
      <c r="D440" s="11">
        <f t="shared" si="23"/>
        <v>20</v>
      </c>
      <c r="E440" s="9"/>
      <c r="F440" s="9"/>
      <c r="G440" s="10"/>
      <c r="H440" s="11">
        <f t="shared" si="21"/>
        <v>0</v>
      </c>
      <c r="I440" s="10"/>
      <c r="J440" s="10">
        <f t="shared" si="24"/>
        <v>20</v>
      </c>
      <c r="K440" s="12">
        <v>218</v>
      </c>
      <c r="L440" s="4"/>
      <c r="N440" s="11">
        <v>15</v>
      </c>
      <c r="O440" s="10">
        <v>5</v>
      </c>
    </row>
    <row r="441" spans="1:15" x14ac:dyDescent="0.3">
      <c r="A441" s="5">
        <v>436</v>
      </c>
      <c r="B441" s="33" t="s">
        <v>410</v>
      </c>
      <c r="C441" s="28" t="s">
        <v>383</v>
      </c>
      <c r="D441" s="11">
        <f t="shared" si="23"/>
        <v>65</v>
      </c>
      <c r="E441" s="9"/>
      <c r="F441" s="9">
        <v>35</v>
      </c>
      <c r="G441" s="42"/>
      <c r="H441" s="11">
        <f t="shared" si="21"/>
        <v>35</v>
      </c>
      <c r="I441" s="42"/>
      <c r="J441" s="10">
        <f t="shared" si="24"/>
        <v>30</v>
      </c>
      <c r="K441" s="12">
        <v>218</v>
      </c>
      <c r="L441" s="4"/>
      <c r="N441" s="11">
        <v>20</v>
      </c>
      <c r="O441" s="21">
        <v>10</v>
      </c>
    </row>
    <row r="442" spans="1:15" x14ac:dyDescent="0.3">
      <c r="A442" s="5">
        <v>437</v>
      </c>
      <c r="B442" s="33" t="s">
        <v>411</v>
      </c>
      <c r="C442" s="28" t="s">
        <v>383</v>
      </c>
      <c r="D442" s="11">
        <f t="shared" si="23"/>
        <v>150</v>
      </c>
      <c r="E442" s="9">
        <v>100</v>
      </c>
      <c r="F442" s="9">
        <v>35</v>
      </c>
      <c r="G442" s="42"/>
      <c r="H442" s="11">
        <f t="shared" si="21"/>
        <v>135</v>
      </c>
      <c r="I442" s="42"/>
      <c r="J442" s="10">
        <f t="shared" si="24"/>
        <v>15</v>
      </c>
      <c r="K442" s="12">
        <v>218</v>
      </c>
      <c r="L442" s="4"/>
      <c r="N442" s="11">
        <v>10</v>
      </c>
      <c r="O442" s="21">
        <v>5</v>
      </c>
    </row>
    <row r="443" spans="1:15" x14ac:dyDescent="0.3">
      <c r="A443" s="5">
        <v>438</v>
      </c>
      <c r="B443" s="21" t="s">
        <v>412</v>
      </c>
      <c r="C443" s="28" t="s">
        <v>383</v>
      </c>
      <c r="D443" s="11">
        <f t="shared" si="23"/>
        <v>400</v>
      </c>
      <c r="E443" s="9"/>
      <c r="F443" s="9">
        <v>250</v>
      </c>
      <c r="G443" s="10"/>
      <c r="H443" s="11">
        <f t="shared" si="21"/>
        <v>250</v>
      </c>
      <c r="I443" s="10">
        <v>100</v>
      </c>
      <c r="J443" s="10">
        <f t="shared" si="24"/>
        <v>50</v>
      </c>
      <c r="K443" s="12">
        <v>218</v>
      </c>
      <c r="L443" s="4"/>
      <c r="N443" s="11">
        <v>40</v>
      </c>
      <c r="O443" s="10">
        <v>10</v>
      </c>
    </row>
    <row r="444" spans="1:15" x14ac:dyDescent="0.3">
      <c r="A444" s="5">
        <v>439</v>
      </c>
      <c r="B444" s="33" t="s">
        <v>413</v>
      </c>
      <c r="C444" s="28" t="s">
        <v>383</v>
      </c>
      <c r="D444" s="11">
        <f t="shared" si="23"/>
        <v>200</v>
      </c>
      <c r="E444" s="9">
        <v>100</v>
      </c>
      <c r="F444" s="9">
        <v>100</v>
      </c>
      <c r="G444" s="42"/>
      <c r="H444" s="11">
        <f t="shared" si="21"/>
        <v>200</v>
      </c>
      <c r="I444" s="42"/>
      <c r="J444" s="10">
        <f t="shared" si="24"/>
        <v>0</v>
      </c>
      <c r="K444" s="12">
        <v>218</v>
      </c>
      <c r="L444" s="4"/>
      <c r="N444" s="11">
        <v>0</v>
      </c>
      <c r="O444" s="21">
        <v>0</v>
      </c>
    </row>
    <row r="445" spans="1:15" x14ac:dyDescent="0.3">
      <c r="A445" s="5">
        <v>440</v>
      </c>
      <c r="B445" s="33" t="s">
        <v>414</v>
      </c>
      <c r="C445" s="28" t="s">
        <v>383</v>
      </c>
      <c r="D445" s="11">
        <f t="shared" si="23"/>
        <v>355</v>
      </c>
      <c r="E445" s="9">
        <v>100</v>
      </c>
      <c r="F445" s="9">
        <v>150</v>
      </c>
      <c r="G445" s="42"/>
      <c r="H445" s="11">
        <f t="shared" si="21"/>
        <v>250</v>
      </c>
      <c r="I445" s="42">
        <v>100</v>
      </c>
      <c r="J445" s="10">
        <f t="shared" si="24"/>
        <v>5</v>
      </c>
      <c r="K445" s="12">
        <v>218</v>
      </c>
      <c r="L445" s="4"/>
      <c r="N445" s="11">
        <v>5</v>
      </c>
      <c r="O445" s="21">
        <v>0</v>
      </c>
    </row>
    <row r="446" spans="1:15" x14ac:dyDescent="0.3">
      <c r="A446" s="5">
        <v>441</v>
      </c>
      <c r="B446" s="33" t="s">
        <v>415</v>
      </c>
      <c r="C446" s="28" t="s">
        <v>383</v>
      </c>
      <c r="D446" s="11">
        <f t="shared" si="23"/>
        <v>255</v>
      </c>
      <c r="E446" s="9">
        <v>150</v>
      </c>
      <c r="F446" s="9">
        <v>100</v>
      </c>
      <c r="G446" s="42"/>
      <c r="H446" s="11">
        <f t="shared" ref="H446:H480" si="25">+F446+E446</f>
        <v>250</v>
      </c>
      <c r="I446" s="42"/>
      <c r="J446" s="10">
        <f t="shared" si="24"/>
        <v>5</v>
      </c>
      <c r="K446" s="12">
        <v>218</v>
      </c>
      <c r="L446" s="4"/>
      <c r="N446" s="11">
        <v>5</v>
      </c>
      <c r="O446" s="21">
        <v>0</v>
      </c>
    </row>
    <row r="447" spans="1:15" x14ac:dyDescent="0.3">
      <c r="A447" s="5">
        <v>442</v>
      </c>
      <c r="B447" s="32" t="s">
        <v>416</v>
      </c>
      <c r="C447" s="28" t="s">
        <v>383</v>
      </c>
      <c r="D447" s="11">
        <f t="shared" si="23"/>
        <v>371</v>
      </c>
      <c r="E447" s="9">
        <v>200</v>
      </c>
      <c r="F447" s="9">
        <v>156</v>
      </c>
      <c r="G447" s="42"/>
      <c r="H447" s="11">
        <f t="shared" si="25"/>
        <v>356</v>
      </c>
      <c r="I447" s="42"/>
      <c r="J447" s="10">
        <f t="shared" si="24"/>
        <v>15</v>
      </c>
      <c r="K447" s="12">
        <v>218</v>
      </c>
      <c r="L447" s="4"/>
      <c r="N447" s="11">
        <v>10</v>
      </c>
      <c r="O447" s="21">
        <v>5</v>
      </c>
    </row>
    <row r="448" spans="1:15" x14ac:dyDescent="0.3">
      <c r="A448" s="5">
        <v>443</v>
      </c>
      <c r="B448" s="32" t="s">
        <v>417</v>
      </c>
      <c r="C448" s="28" t="s">
        <v>383</v>
      </c>
      <c r="D448" s="11">
        <f t="shared" si="23"/>
        <v>570</v>
      </c>
      <c r="E448" s="9">
        <v>150</v>
      </c>
      <c r="F448" s="9">
        <v>250</v>
      </c>
      <c r="G448" s="42"/>
      <c r="H448" s="11">
        <f t="shared" si="25"/>
        <v>400</v>
      </c>
      <c r="I448" s="42">
        <v>150</v>
      </c>
      <c r="J448" s="10">
        <f t="shared" si="24"/>
        <v>20</v>
      </c>
      <c r="K448" s="12">
        <v>218</v>
      </c>
      <c r="L448" s="4"/>
      <c r="N448" s="11">
        <v>15</v>
      </c>
      <c r="O448" s="21">
        <v>5</v>
      </c>
    </row>
    <row r="449" spans="1:15" x14ac:dyDescent="0.3">
      <c r="A449" s="5">
        <v>444</v>
      </c>
      <c r="B449" s="32" t="s">
        <v>418</v>
      </c>
      <c r="C449" s="28" t="s">
        <v>383</v>
      </c>
      <c r="D449" s="11">
        <f t="shared" si="23"/>
        <v>280</v>
      </c>
      <c r="E449" s="9">
        <v>100</v>
      </c>
      <c r="F449" s="9">
        <v>50</v>
      </c>
      <c r="G449" s="42">
        <v>100</v>
      </c>
      <c r="H449" s="11">
        <f t="shared" si="25"/>
        <v>150</v>
      </c>
      <c r="I449" s="42">
        <v>100</v>
      </c>
      <c r="J449" s="10">
        <f t="shared" si="24"/>
        <v>30</v>
      </c>
      <c r="K449" s="12">
        <v>218</v>
      </c>
      <c r="L449" s="4"/>
      <c r="N449" s="11">
        <v>20</v>
      </c>
      <c r="O449" s="21">
        <v>10</v>
      </c>
    </row>
    <row r="450" spans="1:15" x14ac:dyDescent="0.3">
      <c r="A450" s="5">
        <v>445</v>
      </c>
      <c r="B450" s="32" t="s">
        <v>419</v>
      </c>
      <c r="C450" s="28" t="s">
        <v>383</v>
      </c>
      <c r="D450" s="11">
        <f t="shared" si="23"/>
        <v>341</v>
      </c>
      <c r="E450" s="9">
        <v>100</v>
      </c>
      <c r="F450" s="9">
        <v>56</v>
      </c>
      <c r="G450" s="42">
        <v>150</v>
      </c>
      <c r="H450" s="11">
        <f t="shared" si="25"/>
        <v>156</v>
      </c>
      <c r="I450" s="42">
        <v>150</v>
      </c>
      <c r="J450" s="10">
        <f t="shared" si="24"/>
        <v>35</v>
      </c>
      <c r="K450" s="12">
        <v>218</v>
      </c>
      <c r="L450" s="4"/>
      <c r="N450" s="11">
        <v>30</v>
      </c>
      <c r="O450" s="21">
        <v>5</v>
      </c>
    </row>
    <row r="451" spans="1:15" x14ac:dyDescent="0.3">
      <c r="A451" s="5">
        <v>446</v>
      </c>
      <c r="B451" s="32" t="s">
        <v>420</v>
      </c>
      <c r="C451" s="28" t="s">
        <v>383</v>
      </c>
      <c r="D451" s="11">
        <f t="shared" si="23"/>
        <v>405</v>
      </c>
      <c r="E451" s="9">
        <v>100</v>
      </c>
      <c r="F451" s="9">
        <v>185</v>
      </c>
      <c r="G451" s="42"/>
      <c r="H451" s="11">
        <f t="shared" si="25"/>
        <v>285</v>
      </c>
      <c r="I451" s="42">
        <v>100</v>
      </c>
      <c r="J451" s="10">
        <f t="shared" si="24"/>
        <v>20</v>
      </c>
      <c r="K451" s="12">
        <v>218</v>
      </c>
      <c r="L451" s="4"/>
      <c r="N451" s="11">
        <v>10</v>
      </c>
      <c r="O451" s="21">
        <v>10</v>
      </c>
    </row>
    <row r="452" spans="1:15" x14ac:dyDescent="0.3">
      <c r="A452" s="5">
        <v>447</v>
      </c>
      <c r="B452" s="32" t="s">
        <v>421</v>
      </c>
      <c r="C452" s="28" t="s">
        <v>383</v>
      </c>
      <c r="D452" s="11">
        <f t="shared" si="23"/>
        <v>225</v>
      </c>
      <c r="E452" s="9">
        <v>50</v>
      </c>
      <c r="F452" s="9">
        <v>135</v>
      </c>
      <c r="G452" s="42"/>
      <c r="H452" s="11">
        <f t="shared" si="25"/>
        <v>185</v>
      </c>
      <c r="I452" s="42"/>
      <c r="J452" s="10">
        <f t="shared" si="24"/>
        <v>40</v>
      </c>
      <c r="K452" s="12">
        <v>218</v>
      </c>
      <c r="L452" s="4"/>
      <c r="N452" s="11">
        <v>30</v>
      </c>
      <c r="O452" s="21">
        <v>10</v>
      </c>
    </row>
    <row r="453" spans="1:15" x14ac:dyDescent="0.3">
      <c r="A453" s="5">
        <v>448</v>
      </c>
      <c r="B453" s="32" t="s">
        <v>422</v>
      </c>
      <c r="C453" s="28" t="s">
        <v>383</v>
      </c>
      <c r="D453" s="11">
        <f t="shared" si="23"/>
        <v>245</v>
      </c>
      <c r="E453" s="9">
        <v>100</v>
      </c>
      <c r="F453" s="9">
        <v>135</v>
      </c>
      <c r="G453" s="10"/>
      <c r="H453" s="11">
        <f t="shared" si="25"/>
        <v>235</v>
      </c>
      <c r="I453" s="10"/>
      <c r="J453" s="10">
        <f t="shared" si="24"/>
        <v>10</v>
      </c>
      <c r="K453" s="12">
        <v>218</v>
      </c>
      <c r="L453" s="4"/>
      <c r="N453" s="11">
        <v>10</v>
      </c>
      <c r="O453" s="10">
        <v>0</v>
      </c>
    </row>
    <row r="454" spans="1:15" x14ac:dyDescent="0.3">
      <c r="A454" s="5">
        <v>449</v>
      </c>
      <c r="B454" s="32" t="s">
        <v>423</v>
      </c>
      <c r="C454" s="28" t="s">
        <v>383</v>
      </c>
      <c r="D454" s="11">
        <f t="shared" si="23"/>
        <v>402</v>
      </c>
      <c r="E454" s="9">
        <v>150</v>
      </c>
      <c r="F454" s="9">
        <v>150</v>
      </c>
      <c r="G454" s="10">
        <v>75</v>
      </c>
      <c r="H454" s="11">
        <f t="shared" si="25"/>
        <v>300</v>
      </c>
      <c r="I454" s="10">
        <v>75</v>
      </c>
      <c r="J454" s="10">
        <f t="shared" si="24"/>
        <v>27</v>
      </c>
      <c r="K454" s="12">
        <v>218</v>
      </c>
      <c r="L454" s="4"/>
      <c r="N454" s="11">
        <v>20</v>
      </c>
      <c r="O454" s="10">
        <v>7</v>
      </c>
    </row>
    <row r="455" spans="1:15" x14ac:dyDescent="0.3">
      <c r="A455" s="5">
        <v>450</v>
      </c>
      <c r="B455" s="32" t="s">
        <v>291</v>
      </c>
      <c r="C455" s="28" t="s">
        <v>383</v>
      </c>
      <c r="D455" s="11">
        <f t="shared" si="23"/>
        <v>3555</v>
      </c>
      <c r="E455" s="9">
        <v>1378</v>
      </c>
      <c r="F455" s="9">
        <v>350</v>
      </c>
      <c r="G455" s="10">
        <v>1027</v>
      </c>
      <c r="H455" s="11">
        <f t="shared" si="25"/>
        <v>1728</v>
      </c>
      <c r="I455" s="10">
        <v>1027</v>
      </c>
      <c r="J455" s="10">
        <f t="shared" si="24"/>
        <v>800</v>
      </c>
      <c r="K455" s="12">
        <v>218</v>
      </c>
      <c r="L455" s="4"/>
      <c r="N455" s="11">
        <v>500</v>
      </c>
      <c r="O455" s="10">
        <v>300</v>
      </c>
    </row>
    <row r="456" spans="1:15" x14ac:dyDescent="0.3">
      <c r="A456" s="5">
        <v>451</v>
      </c>
      <c r="B456" s="32" t="s">
        <v>342</v>
      </c>
      <c r="C456" s="28" t="s">
        <v>383</v>
      </c>
      <c r="D456" s="11">
        <f t="shared" si="23"/>
        <v>28</v>
      </c>
      <c r="E456" s="9"/>
      <c r="F456" s="9"/>
      <c r="G456" s="42">
        <v>28</v>
      </c>
      <c r="H456" s="11">
        <f t="shared" si="25"/>
        <v>0</v>
      </c>
      <c r="I456" s="42">
        <v>28</v>
      </c>
      <c r="J456" s="10">
        <f t="shared" si="24"/>
        <v>0</v>
      </c>
      <c r="K456" s="12">
        <v>218</v>
      </c>
      <c r="L456" s="4"/>
      <c r="N456" s="11">
        <v>0</v>
      </c>
      <c r="O456" s="21">
        <v>0</v>
      </c>
    </row>
    <row r="457" spans="1:15" x14ac:dyDescent="0.3">
      <c r="A457" s="5">
        <v>452</v>
      </c>
      <c r="B457" s="32" t="s">
        <v>424</v>
      </c>
      <c r="C457" s="28" t="s">
        <v>383</v>
      </c>
      <c r="D457" s="11">
        <f t="shared" ref="D457:D499" si="26">+H457+I457+J457</f>
        <v>1140</v>
      </c>
      <c r="E457" s="9">
        <v>400</v>
      </c>
      <c r="F457" s="9">
        <v>200</v>
      </c>
      <c r="G457" s="10">
        <v>500</v>
      </c>
      <c r="H457" s="11">
        <f t="shared" si="25"/>
        <v>600</v>
      </c>
      <c r="I457" s="10">
        <v>500</v>
      </c>
      <c r="J457" s="10">
        <f t="shared" si="24"/>
        <v>40</v>
      </c>
      <c r="K457" s="12">
        <v>218</v>
      </c>
      <c r="L457" s="4"/>
      <c r="N457" s="11">
        <v>30</v>
      </c>
      <c r="O457" s="10">
        <v>10</v>
      </c>
    </row>
    <row r="458" spans="1:15" x14ac:dyDescent="0.3">
      <c r="A458" s="5">
        <v>453</v>
      </c>
      <c r="B458" s="32" t="s">
        <v>425</v>
      </c>
      <c r="C458" s="28" t="s">
        <v>383</v>
      </c>
      <c r="D458" s="11">
        <f t="shared" si="26"/>
        <v>1380</v>
      </c>
      <c r="E458" s="9">
        <v>900</v>
      </c>
      <c r="F458" s="9">
        <v>150</v>
      </c>
      <c r="G458" s="42">
        <v>300</v>
      </c>
      <c r="H458" s="11">
        <f t="shared" si="25"/>
        <v>1050</v>
      </c>
      <c r="I458" s="42">
        <v>300</v>
      </c>
      <c r="J458" s="10">
        <f t="shared" si="24"/>
        <v>30</v>
      </c>
      <c r="K458" s="12">
        <v>218</v>
      </c>
      <c r="L458" s="4"/>
      <c r="N458" s="11">
        <v>20</v>
      </c>
      <c r="O458" s="21">
        <v>10</v>
      </c>
    </row>
    <row r="459" spans="1:15" x14ac:dyDescent="0.3">
      <c r="A459" s="5">
        <v>454</v>
      </c>
      <c r="B459" s="32" t="s">
        <v>115</v>
      </c>
      <c r="C459" s="28" t="s">
        <v>383</v>
      </c>
      <c r="D459" s="11">
        <f t="shared" si="26"/>
        <v>535</v>
      </c>
      <c r="E459" s="9">
        <v>250</v>
      </c>
      <c r="F459" s="9">
        <v>100</v>
      </c>
      <c r="G459" s="10">
        <v>100</v>
      </c>
      <c r="H459" s="11">
        <f t="shared" si="25"/>
        <v>350</v>
      </c>
      <c r="I459" s="10">
        <v>150</v>
      </c>
      <c r="J459" s="10">
        <f t="shared" si="24"/>
        <v>35</v>
      </c>
      <c r="K459" s="12">
        <v>218</v>
      </c>
      <c r="L459" s="4"/>
      <c r="N459" s="11">
        <v>20</v>
      </c>
      <c r="O459" s="10">
        <v>15</v>
      </c>
    </row>
    <row r="460" spans="1:15" x14ac:dyDescent="0.3">
      <c r="A460" s="5">
        <v>455</v>
      </c>
      <c r="B460" s="32" t="s">
        <v>426</v>
      </c>
      <c r="C460" s="28" t="s">
        <v>383</v>
      </c>
      <c r="D460" s="11">
        <f t="shared" si="26"/>
        <v>320</v>
      </c>
      <c r="E460" s="9">
        <v>150</v>
      </c>
      <c r="F460" s="9">
        <v>100</v>
      </c>
      <c r="G460" s="10"/>
      <c r="H460" s="11">
        <f t="shared" si="25"/>
        <v>250</v>
      </c>
      <c r="I460" s="10"/>
      <c r="J460" s="10">
        <f t="shared" si="24"/>
        <v>70</v>
      </c>
      <c r="K460" s="12">
        <v>218</v>
      </c>
      <c r="L460" s="4"/>
      <c r="N460" s="11">
        <v>50</v>
      </c>
      <c r="O460" s="10">
        <v>20</v>
      </c>
    </row>
    <row r="461" spans="1:15" x14ac:dyDescent="0.3">
      <c r="A461" s="5">
        <v>456</v>
      </c>
      <c r="B461" s="32" t="s">
        <v>427</v>
      </c>
      <c r="C461" s="28" t="s">
        <v>383</v>
      </c>
      <c r="D461" s="11">
        <f t="shared" si="26"/>
        <v>1520</v>
      </c>
      <c r="E461" s="9">
        <v>850</v>
      </c>
      <c r="F461" s="9">
        <v>150</v>
      </c>
      <c r="G461" s="42">
        <v>500</v>
      </c>
      <c r="H461" s="11">
        <f t="shared" si="25"/>
        <v>1000</v>
      </c>
      <c r="I461" s="42">
        <v>500</v>
      </c>
      <c r="J461" s="10">
        <f t="shared" si="24"/>
        <v>20</v>
      </c>
      <c r="K461" s="12">
        <v>218</v>
      </c>
      <c r="L461" s="4"/>
      <c r="N461" s="11">
        <v>20</v>
      </c>
      <c r="O461" s="21">
        <v>0</v>
      </c>
    </row>
    <row r="462" spans="1:15" x14ac:dyDescent="0.3">
      <c r="A462" s="5">
        <v>457</v>
      </c>
      <c r="B462" s="32" t="s">
        <v>428</v>
      </c>
      <c r="C462" s="28" t="s">
        <v>383</v>
      </c>
      <c r="D462" s="11">
        <f t="shared" si="26"/>
        <v>820</v>
      </c>
      <c r="E462" s="9">
        <v>500</v>
      </c>
      <c r="F462" s="9">
        <v>100</v>
      </c>
      <c r="G462" s="42">
        <v>200</v>
      </c>
      <c r="H462" s="11">
        <f t="shared" si="25"/>
        <v>600</v>
      </c>
      <c r="I462" s="42">
        <v>200</v>
      </c>
      <c r="J462" s="10">
        <f t="shared" si="24"/>
        <v>20</v>
      </c>
      <c r="K462" s="12">
        <v>218</v>
      </c>
      <c r="L462" s="4"/>
      <c r="N462" s="11">
        <v>20</v>
      </c>
      <c r="O462" s="21">
        <v>0</v>
      </c>
    </row>
    <row r="463" spans="1:15" x14ac:dyDescent="0.3">
      <c r="A463" s="5">
        <v>458</v>
      </c>
      <c r="B463" s="32" t="s">
        <v>429</v>
      </c>
      <c r="C463" s="28" t="s">
        <v>383</v>
      </c>
      <c r="D463" s="11">
        <f t="shared" si="26"/>
        <v>70</v>
      </c>
      <c r="E463" s="9"/>
      <c r="F463" s="9">
        <v>35</v>
      </c>
      <c r="G463" s="42"/>
      <c r="H463" s="11">
        <f t="shared" si="25"/>
        <v>35</v>
      </c>
      <c r="I463" s="42"/>
      <c r="J463" s="10">
        <f t="shared" si="24"/>
        <v>35</v>
      </c>
      <c r="K463" s="12">
        <v>218</v>
      </c>
      <c r="L463" s="4"/>
      <c r="N463" s="11">
        <v>30</v>
      </c>
      <c r="O463" s="21">
        <v>5</v>
      </c>
    </row>
    <row r="464" spans="1:15" x14ac:dyDescent="0.3">
      <c r="A464" s="5">
        <v>459</v>
      </c>
      <c r="B464" s="32" t="s">
        <v>430</v>
      </c>
      <c r="C464" s="28" t="s">
        <v>383</v>
      </c>
      <c r="D464" s="11">
        <f t="shared" si="26"/>
        <v>280</v>
      </c>
      <c r="E464" s="9">
        <v>100</v>
      </c>
      <c r="F464" s="9"/>
      <c r="G464" s="42">
        <v>150</v>
      </c>
      <c r="H464" s="11">
        <f t="shared" si="25"/>
        <v>100</v>
      </c>
      <c r="I464" s="42">
        <v>150</v>
      </c>
      <c r="J464" s="10">
        <f t="shared" si="24"/>
        <v>30</v>
      </c>
      <c r="K464" s="12">
        <v>218</v>
      </c>
      <c r="L464" s="4"/>
      <c r="N464" s="11">
        <v>30</v>
      </c>
      <c r="O464" s="21">
        <v>0</v>
      </c>
    </row>
    <row r="465" spans="1:15" x14ac:dyDescent="0.3">
      <c r="A465" s="5">
        <v>460</v>
      </c>
      <c r="B465" s="32" t="s">
        <v>431</v>
      </c>
      <c r="C465" s="28" t="s">
        <v>383</v>
      </c>
      <c r="D465" s="11">
        <f t="shared" si="26"/>
        <v>1180</v>
      </c>
      <c r="E465" s="9">
        <v>850</v>
      </c>
      <c r="F465" s="9">
        <v>150</v>
      </c>
      <c r="G465" s="42">
        <v>150</v>
      </c>
      <c r="H465" s="11">
        <f t="shared" si="25"/>
        <v>1000</v>
      </c>
      <c r="I465" s="42">
        <v>150</v>
      </c>
      <c r="J465" s="10">
        <f t="shared" si="24"/>
        <v>30</v>
      </c>
      <c r="K465" s="12">
        <v>218</v>
      </c>
      <c r="L465" s="4"/>
      <c r="N465" s="11">
        <v>30</v>
      </c>
      <c r="O465" s="21">
        <v>0</v>
      </c>
    </row>
    <row r="466" spans="1:15" x14ac:dyDescent="0.3">
      <c r="A466" s="5">
        <v>461</v>
      </c>
      <c r="B466" s="32" t="s">
        <v>432</v>
      </c>
      <c r="C466" s="28" t="s">
        <v>383</v>
      </c>
      <c r="D466" s="11">
        <f t="shared" si="26"/>
        <v>1050</v>
      </c>
      <c r="E466" s="9">
        <v>1000</v>
      </c>
      <c r="F466" s="9">
        <v>0</v>
      </c>
      <c r="G466" s="42"/>
      <c r="H466" s="11">
        <f t="shared" si="25"/>
        <v>1000</v>
      </c>
      <c r="I466" s="42"/>
      <c r="J466" s="10">
        <f t="shared" si="24"/>
        <v>50</v>
      </c>
      <c r="K466" s="12">
        <v>218</v>
      </c>
      <c r="L466" s="4"/>
      <c r="N466" s="11">
        <v>30</v>
      </c>
      <c r="O466" s="21">
        <v>20</v>
      </c>
    </row>
    <row r="467" spans="1:15" x14ac:dyDescent="0.3">
      <c r="A467" s="5">
        <v>462</v>
      </c>
      <c r="B467" s="32" t="s">
        <v>182</v>
      </c>
      <c r="C467" s="28" t="s">
        <v>383</v>
      </c>
      <c r="D467" s="11">
        <f t="shared" si="26"/>
        <v>195</v>
      </c>
      <c r="E467" s="9">
        <v>100</v>
      </c>
      <c r="F467" s="9"/>
      <c r="G467" s="10">
        <v>50</v>
      </c>
      <c r="H467" s="11">
        <f t="shared" si="25"/>
        <v>100</v>
      </c>
      <c r="I467" s="10">
        <v>50</v>
      </c>
      <c r="J467" s="10">
        <f t="shared" si="24"/>
        <v>45</v>
      </c>
      <c r="K467" s="12">
        <v>218</v>
      </c>
      <c r="L467" s="4"/>
      <c r="N467" s="11">
        <v>30</v>
      </c>
      <c r="O467" s="10">
        <v>15</v>
      </c>
    </row>
    <row r="468" spans="1:15" x14ac:dyDescent="0.3">
      <c r="A468" s="5">
        <v>463</v>
      </c>
      <c r="B468" s="32" t="s">
        <v>433</v>
      </c>
      <c r="C468" s="28" t="s">
        <v>383</v>
      </c>
      <c r="D468" s="11">
        <f t="shared" si="26"/>
        <v>240</v>
      </c>
      <c r="E468" s="9">
        <v>100</v>
      </c>
      <c r="F468" s="9">
        <v>100</v>
      </c>
      <c r="G468" s="42"/>
      <c r="H468" s="11">
        <f t="shared" si="25"/>
        <v>200</v>
      </c>
      <c r="I468" s="42"/>
      <c r="J468" s="10">
        <f t="shared" si="24"/>
        <v>40</v>
      </c>
      <c r="K468" s="12">
        <v>218</v>
      </c>
      <c r="L468" s="4"/>
      <c r="N468" s="11">
        <v>20</v>
      </c>
      <c r="O468" s="21">
        <v>20</v>
      </c>
    </row>
    <row r="469" spans="1:15" x14ac:dyDescent="0.3">
      <c r="A469" s="5">
        <v>464</v>
      </c>
      <c r="B469" s="32" t="s">
        <v>434</v>
      </c>
      <c r="C469" s="28" t="s">
        <v>383</v>
      </c>
      <c r="D469" s="11">
        <f t="shared" si="26"/>
        <v>2627</v>
      </c>
      <c r="E469" s="9">
        <v>1000</v>
      </c>
      <c r="F469" s="9">
        <v>500</v>
      </c>
      <c r="G469" s="42">
        <v>527</v>
      </c>
      <c r="H469" s="11">
        <f t="shared" si="25"/>
        <v>1500</v>
      </c>
      <c r="I469" s="42">
        <v>727</v>
      </c>
      <c r="J469" s="10">
        <f t="shared" si="24"/>
        <v>400</v>
      </c>
      <c r="K469" s="12">
        <v>218</v>
      </c>
      <c r="L469" s="34" t="e">
        <f>#REF!/10000</f>
        <v>#REF!</v>
      </c>
      <c r="N469" s="11">
        <v>300</v>
      </c>
      <c r="O469" s="21">
        <v>100</v>
      </c>
    </row>
    <row r="470" spans="1:15" x14ac:dyDescent="0.3">
      <c r="A470" s="5">
        <v>465</v>
      </c>
      <c r="B470" s="35" t="s">
        <v>435</v>
      </c>
      <c r="C470" s="28" t="s">
        <v>383</v>
      </c>
      <c r="D470" s="11">
        <f t="shared" si="26"/>
        <v>56</v>
      </c>
      <c r="E470" s="9"/>
      <c r="F470" s="9">
        <v>56</v>
      </c>
      <c r="G470" s="42"/>
      <c r="H470" s="11">
        <f t="shared" si="25"/>
        <v>56</v>
      </c>
      <c r="I470" s="42"/>
      <c r="J470" s="10">
        <f t="shared" si="24"/>
        <v>0</v>
      </c>
      <c r="K470" s="12">
        <v>218</v>
      </c>
      <c r="L470" s="34"/>
      <c r="N470" s="11">
        <v>0</v>
      </c>
      <c r="O470" s="21">
        <v>0</v>
      </c>
    </row>
    <row r="471" spans="1:15" x14ac:dyDescent="0.3">
      <c r="A471" s="5">
        <v>466</v>
      </c>
      <c r="B471" s="35" t="s">
        <v>436</v>
      </c>
      <c r="C471" s="28" t="s">
        <v>383</v>
      </c>
      <c r="D471" s="11">
        <f t="shared" si="26"/>
        <v>56</v>
      </c>
      <c r="E471" s="9"/>
      <c r="F471" s="9">
        <v>56</v>
      </c>
      <c r="G471" s="42"/>
      <c r="H471" s="11">
        <f t="shared" si="25"/>
        <v>56</v>
      </c>
      <c r="I471" s="42"/>
      <c r="J471" s="10">
        <f t="shared" ref="J471:J499" si="27">+N471+O471</f>
        <v>0</v>
      </c>
      <c r="K471" s="12">
        <v>218</v>
      </c>
      <c r="L471" s="34">
        <f>27.6*10000</f>
        <v>276000</v>
      </c>
      <c r="N471" s="11">
        <v>0</v>
      </c>
      <c r="O471" s="21">
        <v>0</v>
      </c>
    </row>
    <row r="472" spans="1:15" x14ac:dyDescent="0.3">
      <c r="A472" s="5">
        <v>467</v>
      </c>
      <c r="B472" s="32" t="s">
        <v>261</v>
      </c>
      <c r="C472" s="28" t="s">
        <v>383</v>
      </c>
      <c r="D472" s="11">
        <f t="shared" si="26"/>
        <v>86</v>
      </c>
      <c r="E472" s="9"/>
      <c r="F472" s="9">
        <v>56</v>
      </c>
      <c r="G472" s="42"/>
      <c r="H472" s="11">
        <f t="shared" si="25"/>
        <v>56</v>
      </c>
      <c r="I472" s="42"/>
      <c r="J472" s="10">
        <f t="shared" si="27"/>
        <v>30</v>
      </c>
      <c r="K472" s="12">
        <v>218</v>
      </c>
      <c r="L472" s="34"/>
      <c r="N472" s="11">
        <v>30</v>
      </c>
      <c r="O472" s="21">
        <v>0</v>
      </c>
    </row>
    <row r="473" spans="1:15" x14ac:dyDescent="0.3">
      <c r="A473" s="5">
        <v>468</v>
      </c>
      <c r="B473" s="32" t="s">
        <v>437</v>
      </c>
      <c r="C473" s="28" t="s">
        <v>383</v>
      </c>
      <c r="D473" s="11">
        <f t="shared" si="26"/>
        <v>48</v>
      </c>
      <c r="E473" s="9"/>
      <c r="F473" s="9"/>
      <c r="G473" s="42">
        <v>28</v>
      </c>
      <c r="H473" s="11">
        <f t="shared" si="25"/>
        <v>0</v>
      </c>
      <c r="I473" s="42">
        <v>28</v>
      </c>
      <c r="J473" s="10">
        <f t="shared" si="27"/>
        <v>20</v>
      </c>
      <c r="K473" s="12">
        <v>218</v>
      </c>
      <c r="L473" s="34"/>
      <c r="N473" s="11">
        <v>20</v>
      </c>
      <c r="O473" s="21">
        <v>0</v>
      </c>
    </row>
    <row r="474" spans="1:15" x14ac:dyDescent="0.3">
      <c r="A474" s="5">
        <v>469</v>
      </c>
      <c r="B474" s="32" t="s">
        <v>144</v>
      </c>
      <c r="C474" s="28" t="s">
        <v>383</v>
      </c>
      <c r="D474" s="11">
        <f t="shared" si="26"/>
        <v>37</v>
      </c>
      <c r="E474" s="9"/>
      <c r="F474" s="9"/>
      <c r="G474" s="42">
        <v>27</v>
      </c>
      <c r="H474" s="11">
        <f t="shared" si="25"/>
        <v>0</v>
      </c>
      <c r="I474" s="42">
        <v>27</v>
      </c>
      <c r="J474" s="10">
        <f t="shared" si="27"/>
        <v>10</v>
      </c>
      <c r="K474" s="12">
        <v>218</v>
      </c>
      <c r="L474" s="34"/>
      <c r="N474" s="11">
        <v>10</v>
      </c>
      <c r="O474" s="21">
        <v>0</v>
      </c>
    </row>
    <row r="475" spans="1:15" x14ac:dyDescent="0.3">
      <c r="A475" s="5">
        <v>470</v>
      </c>
      <c r="B475" s="32" t="s">
        <v>438</v>
      </c>
      <c r="C475" s="28" t="s">
        <v>383</v>
      </c>
      <c r="D475" s="11">
        <f t="shared" si="26"/>
        <v>47</v>
      </c>
      <c r="E475" s="9"/>
      <c r="F475" s="9"/>
      <c r="G475" s="42">
        <v>27</v>
      </c>
      <c r="H475" s="11">
        <f t="shared" si="25"/>
        <v>0</v>
      </c>
      <c r="I475" s="42">
        <v>27</v>
      </c>
      <c r="J475" s="10">
        <f t="shared" si="27"/>
        <v>20</v>
      </c>
      <c r="K475" s="12">
        <v>218</v>
      </c>
      <c r="L475" s="34"/>
      <c r="N475" s="11">
        <v>20</v>
      </c>
      <c r="O475" s="21"/>
    </row>
    <row r="476" spans="1:15" x14ac:dyDescent="0.3">
      <c r="A476" s="5">
        <v>471</v>
      </c>
      <c r="B476" s="32" t="s">
        <v>439</v>
      </c>
      <c r="C476" s="28" t="s">
        <v>383</v>
      </c>
      <c r="D476" s="11">
        <f t="shared" si="26"/>
        <v>47</v>
      </c>
      <c r="E476" s="9"/>
      <c r="F476" s="9"/>
      <c r="G476" s="42">
        <v>27</v>
      </c>
      <c r="H476" s="11">
        <f t="shared" si="25"/>
        <v>0</v>
      </c>
      <c r="I476" s="42">
        <v>27</v>
      </c>
      <c r="J476" s="10">
        <f t="shared" si="27"/>
        <v>20</v>
      </c>
      <c r="K476" s="12">
        <v>218</v>
      </c>
      <c r="L476" s="34"/>
      <c r="N476" s="11">
        <v>20</v>
      </c>
      <c r="O476" s="21"/>
    </row>
    <row r="477" spans="1:15" x14ac:dyDescent="0.3">
      <c r="A477" s="5">
        <v>472</v>
      </c>
      <c r="B477" s="32" t="s">
        <v>440</v>
      </c>
      <c r="C477" s="28" t="s">
        <v>383</v>
      </c>
      <c r="D477" s="11">
        <f t="shared" si="26"/>
        <v>32</v>
      </c>
      <c r="E477" s="9"/>
      <c r="F477" s="9"/>
      <c r="G477" s="42">
        <v>27</v>
      </c>
      <c r="H477" s="11">
        <f t="shared" si="25"/>
        <v>0</v>
      </c>
      <c r="I477" s="42">
        <v>27</v>
      </c>
      <c r="J477" s="10">
        <f t="shared" si="27"/>
        <v>5</v>
      </c>
      <c r="K477" s="12">
        <v>218</v>
      </c>
      <c r="L477" s="34"/>
      <c r="N477" s="11">
        <v>5</v>
      </c>
      <c r="O477" s="21"/>
    </row>
    <row r="478" spans="1:15" x14ac:dyDescent="0.3">
      <c r="A478" s="5">
        <v>473</v>
      </c>
      <c r="B478" s="32" t="s">
        <v>441</v>
      </c>
      <c r="C478" s="28" t="s">
        <v>383</v>
      </c>
      <c r="D478" s="11">
        <f t="shared" si="26"/>
        <v>32</v>
      </c>
      <c r="E478" s="9"/>
      <c r="F478" s="9"/>
      <c r="G478" s="42">
        <v>27</v>
      </c>
      <c r="H478" s="11">
        <f t="shared" si="25"/>
        <v>0</v>
      </c>
      <c r="I478" s="42">
        <v>27</v>
      </c>
      <c r="J478" s="10">
        <f t="shared" si="27"/>
        <v>5</v>
      </c>
      <c r="K478" s="12">
        <v>218</v>
      </c>
      <c r="L478" s="34"/>
      <c r="N478" s="11">
        <v>5</v>
      </c>
      <c r="O478" s="21"/>
    </row>
    <row r="479" spans="1:15" x14ac:dyDescent="0.3">
      <c r="A479" s="5">
        <v>474</v>
      </c>
      <c r="B479" s="32" t="s">
        <v>349</v>
      </c>
      <c r="C479" s="28" t="s">
        <v>383</v>
      </c>
      <c r="D479" s="11">
        <f t="shared" si="26"/>
        <v>7500</v>
      </c>
      <c r="E479" s="9">
        <v>4000</v>
      </c>
      <c r="F479" s="9">
        <v>1000</v>
      </c>
      <c r="G479" s="42">
        <v>1000</v>
      </c>
      <c r="H479" s="11">
        <f t="shared" si="25"/>
        <v>5000</v>
      </c>
      <c r="I479" s="42">
        <v>2500</v>
      </c>
      <c r="J479" s="10">
        <f t="shared" si="27"/>
        <v>0</v>
      </c>
      <c r="K479" s="12">
        <v>218</v>
      </c>
      <c r="N479" s="11">
        <v>0</v>
      </c>
      <c r="O479" s="21"/>
    </row>
    <row r="480" spans="1:15" s="22" customFormat="1" x14ac:dyDescent="0.3">
      <c r="A480" s="5">
        <v>475</v>
      </c>
      <c r="B480" s="36" t="s">
        <v>442</v>
      </c>
      <c r="C480" s="30" t="s">
        <v>383</v>
      </c>
      <c r="D480" s="11">
        <f t="shared" si="26"/>
        <v>93</v>
      </c>
      <c r="E480" s="44"/>
      <c r="F480" s="44">
        <v>56</v>
      </c>
      <c r="G480" s="44">
        <v>27</v>
      </c>
      <c r="H480" s="24">
        <f t="shared" si="25"/>
        <v>56</v>
      </c>
      <c r="I480" s="44">
        <v>27</v>
      </c>
      <c r="J480" s="10">
        <f t="shared" si="27"/>
        <v>10</v>
      </c>
      <c r="K480" s="25">
        <v>218</v>
      </c>
      <c r="L480" s="37"/>
      <c r="N480" s="11">
        <v>10</v>
      </c>
      <c r="O480" s="38"/>
    </row>
    <row r="481" spans="1:15" x14ac:dyDescent="0.3">
      <c r="A481" s="5">
        <v>476</v>
      </c>
      <c r="B481" s="20" t="s">
        <v>443</v>
      </c>
      <c r="C481" s="30" t="s">
        <v>383</v>
      </c>
      <c r="D481" s="11">
        <f t="shared" si="26"/>
        <v>10</v>
      </c>
      <c r="E481" s="45"/>
      <c r="F481" s="45"/>
      <c r="G481" s="45"/>
      <c r="H481" s="45"/>
      <c r="I481" s="45"/>
      <c r="J481" s="10">
        <f t="shared" si="27"/>
        <v>10</v>
      </c>
      <c r="K481" s="25">
        <v>218</v>
      </c>
      <c r="N481" s="39">
        <v>10</v>
      </c>
      <c r="O481" s="39"/>
    </row>
    <row r="482" spans="1:15" x14ac:dyDescent="0.3">
      <c r="A482" s="5">
        <v>477</v>
      </c>
      <c r="B482" s="20" t="s">
        <v>444</v>
      </c>
      <c r="C482" s="30" t="s">
        <v>383</v>
      </c>
      <c r="D482" s="11">
        <f t="shared" si="26"/>
        <v>30</v>
      </c>
      <c r="E482" s="9"/>
      <c r="F482" s="9"/>
      <c r="G482" s="10"/>
      <c r="H482" s="11"/>
      <c r="I482" s="10"/>
      <c r="J482" s="10">
        <f t="shared" si="27"/>
        <v>30</v>
      </c>
      <c r="K482" s="25">
        <v>218</v>
      </c>
      <c r="N482" s="20">
        <v>20</v>
      </c>
      <c r="O482" s="20">
        <v>10</v>
      </c>
    </row>
    <row r="483" spans="1:15" x14ac:dyDescent="0.3">
      <c r="A483" s="5">
        <v>478</v>
      </c>
      <c r="B483" s="20" t="s">
        <v>445</v>
      </c>
      <c r="C483" s="30" t="s">
        <v>383</v>
      </c>
      <c r="D483" s="11">
        <f t="shared" si="26"/>
        <v>20</v>
      </c>
      <c r="E483" s="18"/>
      <c r="F483" s="18"/>
      <c r="G483" s="23"/>
      <c r="H483" s="11"/>
      <c r="I483" s="23"/>
      <c r="J483" s="10">
        <f t="shared" si="27"/>
        <v>20</v>
      </c>
      <c r="K483" s="25">
        <v>218</v>
      </c>
      <c r="N483" s="20">
        <v>20</v>
      </c>
      <c r="O483" s="20">
        <v>0</v>
      </c>
    </row>
    <row r="484" spans="1:15" x14ac:dyDescent="0.3">
      <c r="A484" s="5">
        <v>479</v>
      </c>
      <c r="B484" s="20" t="s">
        <v>446</v>
      </c>
      <c r="C484" s="30" t="s">
        <v>383</v>
      </c>
      <c r="D484" s="11">
        <f t="shared" si="26"/>
        <v>10</v>
      </c>
      <c r="E484" s="9"/>
      <c r="F484" s="9"/>
      <c r="G484" s="10"/>
      <c r="H484" s="11"/>
      <c r="I484" s="10"/>
      <c r="J484" s="10">
        <f t="shared" si="27"/>
        <v>10</v>
      </c>
      <c r="K484" s="25">
        <v>218</v>
      </c>
      <c r="N484" s="20">
        <v>10</v>
      </c>
      <c r="O484" s="20">
        <v>0</v>
      </c>
    </row>
    <row r="485" spans="1:15" x14ac:dyDescent="0.3">
      <c r="A485" s="5">
        <v>480</v>
      </c>
      <c r="B485" s="20" t="s">
        <v>447</v>
      </c>
      <c r="C485" s="30" t="s">
        <v>383</v>
      </c>
      <c r="D485" s="11">
        <f t="shared" si="26"/>
        <v>600</v>
      </c>
      <c r="E485" s="9"/>
      <c r="F485" s="9"/>
      <c r="G485" s="10"/>
      <c r="H485" s="11"/>
      <c r="I485" s="10"/>
      <c r="J485" s="10">
        <f t="shared" si="27"/>
        <v>600</v>
      </c>
      <c r="K485" s="25">
        <v>218</v>
      </c>
      <c r="N485" s="20">
        <v>400</v>
      </c>
      <c r="O485" s="20">
        <v>200</v>
      </c>
    </row>
    <row r="486" spans="1:15" x14ac:dyDescent="0.3">
      <c r="A486" s="5">
        <v>481</v>
      </c>
      <c r="B486" s="20" t="s">
        <v>448</v>
      </c>
      <c r="C486" s="30" t="s">
        <v>383</v>
      </c>
      <c r="D486" s="11">
        <f t="shared" si="26"/>
        <v>40</v>
      </c>
      <c r="E486" s="42"/>
      <c r="F486" s="42"/>
      <c r="G486" s="42"/>
      <c r="H486" s="42"/>
      <c r="I486" s="42"/>
      <c r="J486" s="10">
        <f t="shared" si="27"/>
        <v>40</v>
      </c>
      <c r="K486" s="25">
        <v>218</v>
      </c>
      <c r="N486" s="20">
        <v>20</v>
      </c>
      <c r="O486" s="20">
        <v>20</v>
      </c>
    </row>
    <row r="487" spans="1:15" x14ac:dyDescent="0.3">
      <c r="A487" s="5">
        <v>482</v>
      </c>
      <c r="B487" s="20" t="s">
        <v>449</v>
      </c>
      <c r="C487" s="30" t="s">
        <v>383</v>
      </c>
      <c r="D487" s="11">
        <f t="shared" si="26"/>
        <v>50</v>
      </c>
      <c r="E487" s="42"/>
      <c r="F487" s="42"/>
      <c r="G487" s="42"/>
      <c r="H487" s="42"/>
      <c r="I487" s="42"/>
      <c r="J487" s="10">
        <f t="shared" si="27"/>
        <v>50</v>
      </c>
      <c r="K487" s="25">
        <v>218</v>
      </c>
      <c r="N487" s="20">
        <v>30</v>
      </c>
      <c r="O487" s="20">
        <v>20</v>
      </c>
    </row>
    <row r="488" spans="1:15" x14ac:dyDescent="0.3">
      <c r="A488" s="5">
        <v>483</v>
      </c>
      <c r="B488" s="20" t="s">
        <v>450</v>
      </c>
      <c r="C488" s="30" t="s">
        <v>383</v>
      </c>
      <c r="D488" s="11">
        <f t="shared" si="26"/>
        <v>70</v>
      </c>
      <c r="E488" s="42"/>
      <c r="F488" s="42"/>
      <c r="G488" s="42"/>
      <c r="H488" s="42"/>
      <c r="I488" s="42"/>
      <c r="J488" s="10">
        <f t="shared" si="27"/>
        <v>70</v>
      </c>
      <c r="K488" s="25">
        <v>218</v>
      </c>
      <c r="N488" s="20">
        <v>50</v>
      </c>
      <c r="O488" s="20">
        <v>20</v>
      </c>
    </row>
    <row r="489" spans="1:15" x14ac:dyDescent="0.3">
      <c r="A489" s="5">
        <v>484</v>
      </c>
      <c r="B489" s="20" t="s">
        <v>451</v>
      </c>
      <c r="C489" s="30" t="s">
        <v>383</v>
      </c>
      <c r="D489" s="11">
        <f t="shared" si="26"/>
        <v>30</v>
      </c>
      <c r="E489" s="42"/>
      <c r="F489" s="42"/>
      <c r="G489" s="42"/>
      <c r="H489" s="42"/>
      <c r="I489" s="42"/>
      <c r="J489" s="10">
        <f t="shared" si="27"/>
        <v>30</v>
      </c>
      <c r="K489" s="25">
        <v>218</v>
      </c>
      <c r="N489" s="20">
        <v>20</v>
      </c>
      <c r="O489" s="20">
        <v>10</v>
      </c>
    </row>
    <row r="490" spans="1:15" x14ac:dyDescent="0.3">
      <c r="A490" s="5">
        <v>485</v>
      </c>
      <c r="B490" s="20" t="s">
        <v>452</v>
      </c>
      <c r="C490" s="30" t="s">
        <v>383</v>
      </c>
      <c r="D490" s="11">
        <f t="shared" si="26"/>
        <v>45</v>
      </c>
      <c r="E490" s="42"/>
      <c r="F490" s="42"/>
      <c r="G490" s="42"/>
      <c r="H490" s="42"/>
      <c r="I490" s="42"/>
      <c r="J490" s="10">
        <f t="shared" si="27"/>
        <v>45</v>
      </c>
      <c r="K490" s="25">
        <v>218</v>
      </c>
      <c r="N490" s="20">
        <v>30</v>
      </c>
      <c r="O490" s="20">
        <v>15</v>
      </c>
    </row>
    <row r="491" spans="1:15" x14ac:dyDescent="0.3">
      <c r="A491" s="5">
        <v>486</v>
      </c>
      <c r="B491" s="20" t="s">
        <v>420</v>
      </c>
      <c r="C491" s="30" t="s">
        <v>383</v>
      </c>
      <c r="D491" s="11">
        <f t="shared" si="26"/>
        <v>30</v>
      </c>
      <c r="E491" s="42"/>
      <c r="F491" s="42"/>
      <c r="G491" s="42"/>
      <c r="H491" s="42"/>
      <c r="I491" s="42"/>
      <c r="J491" s="10">
        <f t="shared" si="27"/>
        <v>30</v>
      </c>
      <c r="K491" s="25">
        <v>218</v>
      </c>
      <c r="N491" s="20">
        <v>20</v>
      </c>
      <c r="O491" s="20">
        <v>10</v>
      </c>
    </row>
    <row r="492" spans="1:15" x14ac:dyDescent="0.3">
      <c r="A492" s="5">
        <v>487</v>
      </c>
      <c r="B492" s="20" t="s">
        <v>157</v>
      </c>
      <c r="C492" s="30" t="s">
        <v>383</v>
      </c>
      <c r="D492" s="11">
        <f t="shared" si="26"/>
        <v>45</v>
      </c>
      <c r="E492" s="42"/>
      <c r="F492" s="42"/>
      <c r="G492" s="42"/>
      <c r="H492" s="42"/>
      <c r="I492" s="42"/>
      <c r="J492" s="10">
        <f t="shared" si="27"/>
        <v>45</v>
      </c>
      <c r="K492" s="25">
        <v>218</v>
      </c>
      <c r="N492" s="20">
        <v>30</v>
      </c>
      <c r="O492" s="20">
        <v>15</v>
      </c>
    </row>
    <row r="493" spans="1:15" x14ac:dyDescent="0.3">
      <c r="A493" s="5">
        <v>488</v>
      </c>
      <c r="B493" s="20" t="s">
        <v>453</v>
      </c>
      <c r="C493" s="30" t="s">
        <v>383</v>
      </c>
      <c r="D493" s="11">
        <f t="shared" si="26"/>
        <v>15</v>
      </c>
      <c r="E493" s="42"/>
      <c r="F493" s="42"/>
      <c r="G493" s="42"/>
      <c r="H493" s="42"/>
      <c r="I493" s="42"/>
      <c r="J493" s="10">
        <f t="shared" si="27"/>
        <v>15</v>
      </c>
      <c r="K493" s="25">
        <v>218</v>
      </c>
      <c r="N493" s="20">
        <v>10</v>
      </c>
      <c r="O493" s="20">
        <v>5</v>
      </c>
    </row>
    <row r="494" spans="1:15" x14ac:dyDescent="0.3">
      <c r="A494" s="5">
        <v>489</v>
      </c>
      <c r="B494" s="20" t="s">
        <v>454</v>
      </c>
      <c r="C494" s="30" t="s">
        <v>383</v>
      </c>
      <c r="D494" s="11">
        <f t="shared" si="26"/>
        <v>40</v>
      </c>
      <c r="E494" s="42"/>
      <c r="F494" s="42"/>
      <c r="G494" s="42"/>
      <c r="H494" s="42"/>
      <c r="I494" s="42"/>
      <c r="J494" s="10">
        <f t="shared" si="27"/>
        <v>40</v>
      </c>
      <c r="K494" s="25">
        <v>218</v>
      </c>
      <c r="N494" s="20">
        <v>20</v>
      </c>
      <c r="O494" s="20">
        <v>20</v>
      </c>
    </row>
    <row r="495" spans="1:15" x14ac:dyDescent="0.3">
      <c r="A495" s="5">
        <v>490</v>
      </c>
      <c r="B495" s="20" t="s">
        <v>455</v>
      </c>
      <c r="C495" s="30" t="s">
        <v>383</v>
      </c>
      <c r="D495" s="11">
        <f t="shared" si="26"/>
        <v>35</v>
      </c>
      <c r="E495" s="42"/>
      <c r="F495" s="42"/>
      <c r="G495" s="42"/>
      <c r="H495" s="42"/>
      <c r="I495" s="42"/>
      <c r="J495" s="10">
        <f t="shared" si="27"/>
        <v>35</v>
      </c>
      <c r="K495" s="25">
        <v>218</v>
      </c>
      <c r="N495" s="20">
        <v>30</v>
      </c>
      <c r="O495" s="20">
        <v>5</v>
      </c>
    </row>
    <row r="496" spans="1:15" x14ac:dyDescent="0.3">
      <c r="A496" s="5">
        <v>491</v>
      </c>
      <c r="B496" s="20" t="s">
        <v>456</v>
      </c>
      <c r="C496" s="30" t="s">
        <v>383</v>
      </c>
      <c r="D496" s="11">
        <f t="shared" si="26"/>
        <v>30</v>
      </c>
      <c r="E496" s="42"/>
      <c r="F496" s="42"/>
      <c r="G496" s="42"/>
      <c r="H496" s="42"/>
      <c r="I496" s="42"/>
      <c r="J496" s="10">
        <f t="shared" si="27"/>
        <v>30</v>
      </c>
      <c r="K496" s="25">
        <v>218</v>
      </c>
      <c r="N496" s="20">
        <v>25</v>
      </c>
      <c r="O496" s="20">
        <v>5</v>
      </c>
    </row>
    <row r="497" spans="1:15" x14ac:dyDescent="0.3">
      <c r="A497" s="5">
        <v>492</v>
      </c>
      <c r="B497" s="20" t="s">
        <v>457</v>
      </c>
      <c r="C497" s="30" t="s">
        <v>383</v>
      </c>
      <c r="D497" s="11">
        <f t="shared" si="26"/>
        <v>30</v>
      </c>
      <c r="E497" s="42"/>
      <c r="F497" s="42"/>
      <c r="G497" s="42"/>
      <c r="H497" s="42"/>
      <c r="I497" s="42"/>
      <c r="J497" s="10">
        <f t="shared" si="27"/>
        <v>30</v>
      </c>
      <c r="K497" s="25">
        <v>218</v>
      </c>
      <c r="N497" s="20">
        <v>30</v>
      </c>
      <c r="O497" s="20">
        <v>0</v>
      </c>
    </row>
    <row r="498" spans="1:15" x14ac:dyDescent="0.3">
      <c r="A498" s="5">
        <v>493</v>
      </c>
      <c r="B498" s="20" t="s">
        <v>458</v>
      </c>
      <c r="C498" s="30" t="s">
        <v>383</v>
      </c>
      <c r="D498" s="11">
        <f t="shared" si="26"/>
        <v>50</v>
      </c>
      <c r="E498" s="42"/>
      <c r="F498" s="42"/>
      <c r="G498" s="42"/>
      <c r="H498" s="42"/>
      <c r="I498" s="42"/>
      <c r="J498" s="10">
        <f t="shared" si="27"/>
        <v>50</v>
      </c>
      <c r="K498" s="25">
        <v>218</v>
      </c>
      <c r="N498" s="20">
        <v>40</v>
      </c>
      <c r="O498" s="20">
        <v>10</v>
      </c>
    </row>
    <row r="499" spans="1:15" x14ac:dyDescent="0.3">
      <c r="A499" s="5">
        <v>494</v>
      </c>
      <c r="B499" s="20" t="s">
        <v>459</v>
      </c>
      <c r="C499" s="30" t="s">
        <v>383</v>
      </c>
      <c r="D499" s="11">
        <f t="shared" si="26"/>
        <v>40</v>
      </c>
      <c r="E499" s="42"/>
      <c r="F499" s="42"/>
      <c r="G499" s="42"/>
      <c r="H499" s="42"/>
      <c r="I499" s="42"/>
      <c r="J499" s="10">
        <f t="shared" si="27"/>
        <v>40</v>
      </c>
      <c r="K499" s="25">
        <v>218</v>
      </c>
      <c r="N499" s="20">
        <v>30</v>
      </c>
      <c r="O499" s="20">
        <v>10</v>
      </c>
    </row>
    <row r="500" spans="1:15" s="41" customFormat="1" x14ac:dyDescent="0.3">
      <c r="A500" s="40"/>
      <c r="B500" s="40" t="s">
        <v>460</v>
      </c>
      <c r="C500" s="40"/>
      <c r="D500" s="46">
        <f>SUM(D6:D499)</f>
        <v>363169</v>
      </c>
      <c r="E500" s="46">
        <f>SUM(E6:E499)</f>
        <v>166600</v>
      </c>
      <c r="F500" s="46">
        <f>SUM(F6:F499)</f>
        <v>36955</v>
      </c>
      <c r="G500" s="46">
        <f>SUM(G6:G499)</f>
        <v>48032</v>
      </c>
      <c r="H500" s="46">
        <f>SUM(H6:H499)</f>
        <v>216605</v>
      </c>
      <c r="I500" s="46">
        <f t="shared" ref="I500" si="28">SUM(I6:I499)</f>
        <v>59832</v>
      </c>
      <c r="J500" s="46">
        <f>SUM(J5:J499)</f>
        <v>86739</v>
      </c>
      <c r="K500" s="40"/>
    </row>
  </sheetData>
  <mergeCells count="3">
    <mergeCell ref="A1:K1"/>
    <mergeCell ref="A3:K3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VNN.R9</cp:lastModifiedBy>
  <dcterms:created xsi:type="dcterms:W3CDTF">2024-09-11T07:41:57Z</dcterms:created>
  <dcterms:modified xsi:type="dcterms:W3CDTF">2024-10-30T07:35:16Z</dcterms:modified>
</cp:coreProperties>
</file>